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workbookProtection workbookPassword="F64C" lockStructure="1"/>
  <bookViews>
    <workbookView xWindow="-8145" yWindow="105" windowWidth="25875" windowHeight="13350" tabRatio="733" activeTab="2"/>
  </bookViews>
  <sheets>
    <sheet name="Summary" sheetId="1" r:id="rId1"/>
    <sheet name="Guidance on supplier invoices" sheetId="12" r:id="rId2"/>
    <sheet name="Asset restoration" sheetId="6" r:id="rId3"/>
    <sheet name="Duplicate invoices check" sheetId="7" state="hidden" r:id="rId4"/>
    <sheet name="Drop downs and lookups" sheetId="11" state="hidden" r:id="rId5"/>
    <sheet name="Events as per ACMS" sheetId="8" state="hidden" r:id="rId6"/>
  </sheets>
  <definedNames>
    <definedName name="_xlnm._FilterDatabase" localSheetId="2" hidden="1">'Asset restoration'!$B$18:$H$18</definedName>
    <definedName name="_xlnm._FilterDatabase" localSheetId="3" hidden="1">'Duplicate invoices check'!$B$18:$F$18</definedName>
  </definedNames>
  <calcPr calcId="145621" concurrentCalc="0"/>
  <pivotCaches>
    <pivotCache cacheId="0" r:id="rId7"/>
  </pivotCaches>
</workbook>
</file>

<file path=xl/calcChain.xml><?xml version="1.0" encoding="utf-8"?>
<calcChain xmlns="http://schemas.openxmlformats.org/spreadsheetml/2006/main">
  <c r="B14" i="1" l="1"/>
  <c r="B12" i="1"/>
  <c r="B10" i="1"/>
  <c r="B20" i="7"/>
  <c r="C20" i="7"/>
  <c r="D20" i="7"/>
  <c r="E20" i="7"/>
  <c r="F20" i="7"/>
  <c r="B21" i="7"/>
  <c r="C21" i="7"/>
  <c r="D21" i="7"/>
  <c r="E21" i="7"/>
  <c r="F21" i="7"/>
  <c r="B22" i="7"/>
  <c r="C22" i="7"/>
  <c r="D22" i="7"/>
  <c r="E22" i="7"/>
  <c r="F22" i="7"/>
  <c r="B23" i="7"/>
  <c r="C23" i="7"/>
  <c r="D23" i="7"/>
  <c r="E23" i="7"/>
  <c r="F23" i="7"/>
  <c r="B24" i="7"/>
  <c r="C24" i="7"/>
  <c r="D24" i="7"/>
  <c r="E24" i="7"/>
  <c r="F24" i="7"/>
  <c r="B25" i="7"/>
  <c r="C25" i="7"/>
  <c r="D25" i="7"/>
  <c r="E25" i="7"/>
  <c r="F25" i="7"/>
  <c r="B26" i="7"/>
  <c r="C26" i="7"/>
  <c r="D26" i="7"/>
  <c r="E26" i="7"/>
  <c r="F26" i="7"/>
  <c r="B27" i="7"/>
  <c r="C27" i="7"/>
  <c r="D27" i="7"/>
  <c r="E27" i="7"/>
  <c r="F27" i="7"/>
  <c r="B28" i="7"/>
  <c r="C28" i="7"/>
  <c r="D28" i="7"/>
  <c r="E28" i="7"/>
  <c r="F28" i="7"/>
  <c r="B29" i="7"/>
  <c r="C29" i="7"/>
  <c r="D29" i="7"/>
  <c r="E29" i="7"/>
  <c r="F29" i="7"/>
  <c r="B30" i="7"/>
  <c r="C30" i="7"/>
  <c r="D30" i="7"/>
  <c r="E30" i="7"/>
  <c r="F30" i="7"/>
  <c r="B31" i="7"/>
  <c r="C31" i="7"/>
  <c r="D31" i="7"/>
  <c r="E31" i="7"/>
  <c r="F31" i="7"/>
  <c r="B32" i="7"/>
  <c r="C32" i="7"/>
  <c r="D32" i="7"/>
  <c r="E32" i="7"/>
  <c r="F32" i="7"/>
  <c r="B33" i="7"/>
  <c r="C33" i="7"/>
  <c r="D33" i="7"/>
  <c r="E33" i="7"/>
  <c r="F33" i="7"/>
  <c r="B34" i="7"/>
  <c r="C34" i="7"/>
  <c r="D34" i="7"/>
  <c r="E34" i="7"/>
  <c r="F34" i="7"/>
  <c r="B35" i="7"/>
  <c r="C35" i="7"/>
  <c r="D35" i="7"/>
  <c r="E35" i="7"/>
  <c r="F35" i="7"/>
  <c r="B36" i="7"/>
  <c r="C36" i="7"/>
  <c r="D36" i="7"/>
  <c r="E36" i="7"/>
  <c r="F36" i="7"/>
  <c r="B37" i="7"/>
  <c r="C37" i="7"/>
  <c r="D37" i="7"/>
  <c r="E37" i="7"/>
  <c r="F37" i="7"/>
  <c r="B38" i="7"/>
  <c r="C38" i="7"/>
  <c r="D38" i="7"/>
  <c r="E38" i="7"/>
  <c r="F38" i="7"/>
  <c r="B39" i="7"/>
  <c r="C39" i="7"/>
  <c r="D39" i="7"/>
  <c r="E39" i="7"/>
  <c r="F39" i="7"/>
  <c r="B40" i="7"/>
  <c r="C40" i="7"/>
  <c r="D40" i="7"/>
  <c r="E40" i="7"/>
  <c r="F40" i="7"/>
  <c r="B41" i="7"/>
  <c r="C41" i="7"/>
  <c r="D41" i="7"/>
  <c r="E41" i="7"/>
  <c r="F41" i="7"/>
  <c r="B42" i="7"/>
  <c r="C42" i="7"/>
  <c r="D42" i="7"/>
  <c r="E42" i="7"/>
  <c r="F42" i="7"/>
  <c r="B43" i="7"/>
  <c r="C43" i="7"/>
  <c r="D43" i="7"/>
  <c r="E43" i="7"/>
  <c r="F43" i="7"/>
  <c r="B44" i="7"/>
  <c r="C44" i="7"/>
  <c r="D44" i="7"/>
  <c r="E44" i="7"/>
  <c r="F44" i="7"/>
  <c r="B45" i="7"/>
  <c r="C45" i="7"/>
  <c r="D45" i="7"/>
  <c r="E45" i="7"/>
  <c r="F45" i="7"/>
  <c r="B46" i="7"/>
  <c r="C46" i="7"/>
  <c r="D46" i="7"/>
  <c r="E46" i="7"/>
  <c r="F46" i="7"/>
  <c r="B47" i="7"/>
  <c r="C47" i="7"/>
  <c r="D47" i="7"/>
  <c r="E47" i="7"/>
  <c r="F47" i="7"/>
  <c r="B48" i="7"/>
  <c r="C48" i="7"/>
  <c r="D48" i="7"/>
  <c r="E48" i="7"/>
  <c r="F48" i="7"/>
  <c r="B49" i="7"/>
  <c r="C49" i="7"/>
  <c r="D49" i="7"/>
  <c r="E49" i="7"/>
  <c r="F49" i="7"/>
  <c r="B50" i="7"/>
  <c r="C50" i="7"/>
  <c r="D50" i="7"/>
  <c r="E50" i="7"/>
  <c r="F50" i="7"/>
  <c r="B51" i="7"/>
  <c r="C51" i="7"/>
  <c r="D51" i="7"/>
  <c r="E51" i="7"/>
  <c r="F51" i="7"/>
  <c r="B52" i="7"/>
  <c r="C52" i="7"/>
  <c r="D52" i="7"/>
  <c r="E52" i="7"/>
  <c r="F52" i="7"/>
  <c r="B53" i="7"/>
  <c r="C53" i="7"/>
  <c r="D53" i="7"/>
  <c r="E53" i="7"/>
  <c r="F53" i="7"/>
  <c r="B54" i="7"/>
  <c r="C54" i="7"/>
  <c r="D54" i="7"/>
  <c r="E54" i="7"/>
  <c r="F54" i="7"/>
  <c r="B55" i="7"/>
  <c r="C55" i="7"/>
  <c r="D55" i="7"/>
  <c r="E55" i="7"/>
  <c r="F55" i="7"/>
  <c r="B56" i="7"/>
  <c r="C56" i="7"/>
  <c r="D56" i="7"/>
  <c r="E56" i="7"/>
  <c r="F56" i="7"/>
  <c r="B57" i="7"/>
  <c r="C57" i="7"/>
  <c r="D57" i="7"/>
  <c r="E57" i="7"/>
  <c r="F57" i="7"/>
  <c r="B58" i="7"/>
  <c r="C58" i="7"/>
  <c r="D58" i="7"/>
  <c r="E58" i="7"/>
  <c r="F58" i="7"/>
  <c r="B59" i="7"/>
  <c r="C59" i="7"/>
  <c r="D59" i="7"/>
  <c r="E59" i="7"/>
  <c r="F59" i="7"/>
  <c r="B60" i="7"/>
  <c r="C60" i="7"/>
  <c r="D60" i="7"/>
  <c r="E60" i="7"/>
  <c r="F60" i="7"/>
  <c r="B61" i="7"/>
  <c r="C61" i="7"/>
  <c r="D61" i="7"/>
  <c r="E61" i="7"/>
  <c r="F61" i="7"/>
  <c r="B62" i="7"/>
  <c r="C62" i="7"/>
  <c r="D62" i="7"/>
  <c r="E62" i="7"/>
  <c r="F62" i="7"/>
  <c r="B63" i="7"/>
  <c r="C63" i="7"/>
  <c r="D63" i="7"/>
  <c r="E63" i="7"/>
  <c r="F63" i="7"/>
  <c r="B64" i="7"/>
  <c r="C64" i="7"/>
  <c r="D64" i="7"/>
  <c r="E64" i="7"/>
  <c r="F64" i="7"/>
  <c r="B65" i="7"/>
  <c r="C65" i="7"/>
  <c r="D65" i="7"/>
  <c r="E65" i="7"/>
  <c r="F65" i="7"/>
  <c r="B66" i="7"/>
  <c r="C66" i="7"/>
  <c r="D66" i="7"/>
  <c r="E66" i="7"/>
  <c r="F66" i="7"/>
  <c r="B67" i="7"/>
  <c r="C67" i="7"/>
  <c r="D67" i="7"/>
  <c r="E67" i="7"/>
  <c r="F67" i="7"/>
  <c r="B68" i="7"/>
  <c r="C68" i="7"/>
  <c r="D68" i="7"/>
  <c r="E68" i="7"/>
  <c r="F68" i="7"/>
  <c r="B69" i="7"/>
  <c r="C69" i="7"/>
  <c r="D69" i="7"/>
  <c r="E69" i="7"/>
  <c r="F69" i="7"/>
  <c r="B70" i="7"/>
  <c r="C70" i="7"/>
  <c r="D70" i="7"/>
  <c r="E70" i="7"/>
  <c r="F70" i="7"/>
  <c r="B71" i="7"/>
  <c r="C71" i="7"/>
  <c r="D71" i="7"/>
  <c r="E71" i="7"/>
  <c r="F71" i="7"/>
  <c r="B72" i="7"/>
  <c r="C72" i="7"/>
  <c r="D72" i="7"/>
  <c r="E72" i="7"/>
  <c r="F72" i="7"/>
  <c r="B73" i="7"/>
  <c r="C73" i="7"/>
  <c r="D73" i="7"/>
  <c r="E73" i="7"/>
  <c r="F73" i="7"/>
  <c r="B74" i="7"/>
  <c r="C74" i="7"/>
  <c r="D74" i="7"/>
  <c r="E74" i="7"/>
  <c r="F74" i="7"/>
  <c r="B75" i="7"/>
  <c r="C75" i="7"/>
  <c r="D75" i="7"/>
  <c r="E75" i="7"/>
  <c r="F75" i="7"/>
  <c r="B76" i="7"/>
  <c r="C76" i="7"/>
  <c r="D76" i="7"/>
  <c r="E76" i="7"/>
  <c r="F76" i="7"/>
  <c r="B77" i="7"/>
  <c r="C77" i="7"/>
  <c r="D77" i="7"/>
  <c r="E77" i="7"/>
  <c r="F77" i="7"/>
  <c r="B78" i="7"/>
  <c r="C78" i="7"/>
  <c r="D78" i="7"/>
  <c r="E78" i="7"/>
  <c r="F78" i="7"/>
  <c r="B79" i="7"/>
  <c r="C79" i="7"/>
  <c r="D79" i="7"/>
  <c r="E79" i="7"/>
  <c r="F79" i="7"/>
  <c r="B80" i="7"/>
  <c r="C80" i="7"/>
  <c r="D80" i="7"/>
  <c r="E80" i="7"/>
  <c r="F80" i="7"/>
  <c r="B81" i="7"/>
  <c r="C81" i="7"/>
  <c r="D81" i="7"/>
  <c r="E81" i="7"/>
  <c r="F81" i="7"/>
  <c r="B82" i="7"/>
  <c r="C82" i="7"/>
  <c r="D82" i="7"/>
  <c r="E82" i="7"/>
  <c r="F82" i="7"/>
  <c r="B83" i="7"/>
  <c r="C83" i="7"/>
  <c r="D83" i="7"/>
  <c r="E83" i="7"/>
  <c r="F83" i="7"/>
  <c r="B84" i="7"/>
  <c r="C84" i="7"/>
  <c r="D84" i="7"/>
  <c r="E84" i="7"/>
  <c r="F84" i="7"/>
  <c r="B85" i="7"/>
  <c r="C85" i="7"/>
  <c r="D85" i="7"/>
  <c r="E85" i="7"/>
  <c r="F85" i="7"/>
  <c r="B86" i="7"/>
  <c r="C86" i="7"/>
  <c r="D86" i="7"/>
  <c r="E86" i="7"/>
  <c r="F86" i="7"/>
  <c r="B87" i="7"/>
  <c r="C87" i="7"/>
  <c r="D87" i="7"/>
  <c r="E87" i="7"/>
  <c r="F87" i="7"/>
  <c r="B88" i="7"/>
  <c r="C88" i="7"/>
  <c r="D88" i="7"/>
  <c r="E88" i="7"/>
  <c r="F88" i="7"/>
  <c r="B89" i="7"/>
  <c r="C89" i="7"/>
  <c r="D89" i="7"/>
  <c r="E89" i="7"/>
  <c r="F89" i="7"/>
  <c r="B90" i="7"/>
  <c r="C90" i="7"/>
  <c r="D90" i="7"/>
  <c r="E90" i="7"/>
  <c r="F90" i="7"/>
  <c r="B91" i="7"/>
  <c r="C91" i="7"/>
  <c r="D91" i="7"/>
  <c r="E91" i="7"/>
  <c r="F91" i="7"/>
  <c r="B92" i="7"/>
  <c r="C92" i="7"/>
  <c r="D92" i="7"/>
  <c r="E92" i="7"/>
  <c r="F92" i="7"/>
  <c r="B93" i="7"/>
  <c r="C93" i="7"/>
  <c r="D93" i="7"/>
  <c r="E93" i="7"/>
  <c r="F93" i="7"/>
  <c r="B94" i="7"/>
  <c r="C94" i="7"/>
  <c r="D94" i="7"/>
  <c r="E94" i="7"/>
  <c r="F94" i="7"/>
  <c r="F19" i="7"/>
  <c r="E19" i="7"/>
  <c r="D19" i="7"/>
  <c r="C19" i="7"/>
  <c r="B19" i="7"/>
  <c r="B4" i="1"/>
  <c r="E2" i="1"/>
  <c r="F94" i="6"/>
  <c r="B18" i="1"/>
  <c r="B20" i="1"/>
</calcChain>
</file>

<file path=xl/sharedStrings.xml><?xml version="1.0" encoding="utf-8"?>
<sst xmlns="http://schemas.openxmlformats.org/spreadsheetml/2006/main" count="409" uniqueCount="270">
  <si>
    <t>Claimant</t>
  </si>
  <si>
    <t>Macedon Ranges Shire Council</t>
  </si>
  <si>
    <t>Claimant Type</t>
  </si>
  <si>
    <t>Council</t>
  </si>
  <si>
    <t>ACMS Name</t>
  </si>
  <si>
    <t>Macedon</t>
  </si>
  <si>
    <t>Claim Number</t>
  </si>
  <si>
    <t>Disaster event</t>
  </si>
  <si>
    <t>Victoria - Bushfires (16 December 2014)</t>
  </si>
  <si>
    <t>Event date</t>
  </si>
  <si>
    <t>Subtotals</t>
  </si>
  <si>
    <t>Asset restoration</t>
  </si>
  <si>
    <t>Date</t>
  </si>
  <si>
    <t>Invoice number</t>
  </si>
  <si>
    <t>Supplier</t>
  </si>
  <si>
    <t>Description</t>
  </si>
  <si>
    <t>Total</t>
  </si>
  <si>
    <t>Duplicate invoices check</t>
  </si>
  <si>
    <t>Invoices MECC</t>
  </si>
  <si>
    <t>Invoices Relief and recovery centres</t>
  </si>
  <si>
    <t>Invoices CDO-Households</t>
  </si>
  <si>
    <t>Invoices CDO-H and S</t>
  </si>
  <si>
    <t>Invoices Asset restoration</t>
  </si>
  <si>
    <t>Council Full Name</t>
  </si>
  <si>
    <t>Type</t>
  </si>
  <si>
    <t>Alpine Shire Council</t>
  </si>
  <si>
    <t>Alpine</t>
  </si>
  <si>
    <t>Ararat Rural City Council</t>
  </si>
  <si>
    <t>Ararat</t>
  </si>
  <si>
    <t>Ballarat City Council</t>
  </si>
  <si>
    <t>Ballarat</t>
  </si>
  <si>
    <t>Banyule City Council</t>
  </si>
  <si>
    <t>Banyule</t>
  </si>
  <si>
    <t>Bass Coast Shire Council</t>
  </si>
  <si>
    <t>Bass Coast</t>
  </si>
  <si>
    <t>Baw Baw Shire Council</t>
  </si>
  <si>
    <t>BawBaw</t>
  </si>
  <si>
    <t>Bayside City Council</t>
  </si>
  <si>
    <t>Benalla Rural City Council</t>
  </si>
  <si>
    <t>Benalla</t>
  </si>
  <si>
    <t>Boroondara City Council</t>
  </si>
  <si>
    <t>Brimbank City Council</t>
  </si>
  <si>
    <t>Buloke Shire Council</t>
  </si>
  <si>
    <t>Campaspe Shire Council</t>
  </si>
  <si>
    <t>Campaspe</t>
  </si>
  <si>
    <t>Cardinia Shire Council</t>
  </si>
  <si>
    <t>Cardinia</t>
  </si>
  <si>
    <t>Casey City Council</t>
  </si>
  <si>
    <t>Central Goldfields Shire Council</t>
  </si>
  <si>
    <t>Colac Otway Shire Council</t>
  </si>
  <si>
    <t>Otway</t>
  </si>
  <si>
    <t>Corangamite Shire Council</t>
  </si>
  <si>
    <t>Darebin City Council</t>
  </si>
  <si>
    <t>East Gippsland Shire Council</t>
  </si>
  <si>
    <t>EastGippsland</t>
  </si>
  <si>
    <t>Frankston City Council</t>
  </si>
  <si>
    <t>Frankston</t>
  </si>
  <si>
    <t>Gannawarra Shire Council</t>
  </si>
  <si>
    <t>Glen Eira City Council</t>
  </si>
  <si>
    <t>Glenelg Shire Council</t>
  </si>
  <si>
    <t>Glenelg</t>
  </si>
  <si>
    <t>Golden Plains Shire Council</t>
  </si>
  <si>
    <t>GoldenPlains</t>
  </si>
  <si>
    <t>Greater Bendigo City Council</t>
  </si>
  <si>
    <t>Greater Dandenong City Council</t>
  </si>
  <si>
    <t>Greater Geelong City Council</t>
  </si>
  <si>
    <t>Geelong</t>
  </si>
  <si>
    <t>Greater Shepparton City Council</t>
  </si>
  <si>
    <t>Shepparton</t>
  </si>
  <si>
    <t>Hepburn Shire Council</t>
  </si>
  <si>
    <t>Hepburn</t>
  </si>
  <si>
    <t>Hindmarsh Shire Council</t>
  </si>
  <si>
    <t>Hindmarsh</t>
  </si>
  <si>
    <t>Hobsons Bay City Council</t>
  </si>
  <si>
    <t>Hobsons</t>
  </si>
  <si>
    <t>Horsham Rural City Council</t>
  </si>
  <si>
    <t>Horsham</t>
  </si>
  <si>
    <t>Hume City Council</t>
  </si>
  <si>
    <t>Hume</t>
  </si>
  <si>
    <t>Indigo Shire Council</t>
  </si>
  <si>
    <t>Indigo</t>
  </si>
  <si>
    <t>Kingston City Council</t>
  </si>
  <si>
    <t>Knox City Council</t>
  </si>
  <si>
    <t>Knox</t>
  </si>
  <si>
    <t>Latrobe City Council</t>
  </si>
  <si>
    <t>Latrobe</t>
  </si>
  <si>
    <t>Loddon Shire Council</t>
  </si>
  <si>
    <t>Manningham City Council</t>
  </si>
  <si>
    <t>Manningham</t>
  </si>
  <si>
    <t>Mansfield Shire Council</t>
  </si>
  <si>
    <t>Maribyrnong City Council</t>
  </si>
  <si>
    <t>Maroondah City Council</t>
  </si>
  <si>
    <t>Melbourne City Council</t>
  </si>
  <si>
    <t>Melton City Council</t>
  </si>
  <si>
    <t>Mildura Rural City Council</t>
  </si>
  <si>
    <t>Mildura</t>
  </si>
  <si>
    <t>Mitchell Shire Council</t>
  </si>
  <si>
    <t>Mitchell</t>
  </si>
  <si>
    <t>Moira Shire Council</t>
  </si>
  <si>
    <t>Moira</t>
  </si>
  <si>
    <t>Monash City Council</t>
  </si>
  <si>
    <t>Moonee Valley City Council</t>
  </si>
  <si>
    <t>Moorabool Shire Council</t>
  </si>
  <si>
    <t>Moorabool</t>
  </si>
  <si>
    <t>Moreland City Council</t>
  </si>
  <si>
    <t>Mornington Peninsula Shire Council</t>
  </si>
  <si>
    <t>Mornington</t>
  </si>
  <si>
    <t>Mount Alexander Shire Council</t>
  </si>
  <si>
    <t>MtAlexander</t>
  </si>
  <si>
    <t>Moyne Shire Council</t>
  </si>
  <si>
    <t>Moyne</t>
  </si>
  <si>
    <t>Murrindindi Shire Council</t>
  </si>
  <si>
    <t>Murrindindi</t>
  </si>
  <si>
    <t>Nillumbik Shire Council</t>
  </si>
  <si>
    <t>Nillumbik</t>
  </si>
  <si>
    <t>Northern Grampians Shire Council</t>
  </si>
  <si>
    <t>NGrampians</t>
  </si>
  <si>
    <t>Port Philip City Council</t>
  </si>
  <si>
    <t>Pyrenees Shire Council</t>
  </si>
  <si>
    <t>Pyrenees</t>
  </si>
  <si>
    <t>Borough of Queenscliffe Council</t>
  </si>
  <si>
    <t>South Gippsland Shire Council</t>
  </si>
  <si>
    <t>SGippsland</t>
  </si>
  <si>
    <t>Southern Grampians Shire Council</t>
  </si>
  <si>
    <t>SGrampians</t>
  </si>
  <si>
    <t>Stonnington City Council</t>
  </si>
  <si>
    <t>Strathbogie Shire Council</t>
  </si>
  <si>
    <t>Strathbogie</t>
  </si>
  <si>
    <t>Surf Coast Shire Council</t>
  </si>
  <si>
    <t>SurfCoast</t>
  </si>
  <si>
    <t>Swan Hill Shire Council</t>
  </si>
  <si>
    <t>Towong Shire Council</t>
  </si>
  <si>
    <t>Wangaratta Rural City Council</t>
  </si>
  <si>
    <t>Wangaratta</t>
  </si>
  <si>
    <t>Warrnambool City Council</t>
  </si>
  <si>
    <t>Warrnambool</t>
  </si>
  <si>
    <t>Wellington Shire Council</t>
  </si>
  <si>
    <t>Wellington</t>
  </si>
  <si>
    <t>West Wimmera Shire Council</t>
  </si>
  <si>
    <t>Whitehorse City Council</t>
  </si>
  <si>
    <t>Whitehorse</t>
  </si>
  <si>
    <t>Whittlesea City Council</t>
  </si>
  <si>
    <t>Whittlesea</t>
  </si>
  <si>
    <t>Wodonga Rural City Council</t>
  </si>
  <si>
    <t>Wyndham City Council</t>
  </si>
  <si>
    <t>Yarra City Council</t>
  </si>
  <si>
    <t>Yarra Ranges Shire Council</t>
  </si>
  <si>
    <t>YarraRanges</t>
  </si>
  <si>
    <t>Yarriambiack Shire Council</t>
  </si>
  <si>
    <t>Yarriambiack</t>
  </si>
  <si>
    <t>Corangamite Catchment Management Authority</t>
  </si>
  <si>
    <t>CMA</t>
  </si>
  <si>
    <t>East Gippsland Catchment Management Authority</t>
  </si>
  <si>
    <t>EGCMA</t>
  </si>
  <si>
    <t>Glenelg Hopkins Catchment Management Authority</t>
  </si>
  <si>
    <t>GHCMA</t>
  </si>
  <si>
    <t>Mallee Catchment Management Authority</t>
  </si>
  <si>
    <t>North Central Catchment Management Authority</t>
  </si>
  <si>
    <t>North East Catchment Management Authority</t>
  </si>
  <si>
    <t>West Gippsland Catchment Management Authority</t>
  </si>
  <si>
    <t>WGCMA</t>
  </si>
  <si>
    <t>Wimmera Catchment Management Authority</t>
  </si>
  <si>
    <t>Event Name</t>
  </si>
  <si>
    <t>Event Date</t>
  </si>
  <si>
    <t>End allowable time period</t>
  </si>
  <si>
    <t>Eastern Victoria Storms (May 2016)</t>
  </si>
  <si>
    <t>Central and Eastern Victoria Storms (April 2016)</t>
  </si>
  <si>
    <t>Storms and Flooding (18 March 2016)</t>
  </si>
  <si>
    <t>Victoria Geelong Storm Event (27 January 2016)</t>
  </si>
  <si>
    <t>Macedon Ranges Bushfire (19 January 2016)</t>
  </si>
  <si>
    <t>Victoria Mornington Peninsula Bushfire (18 January 2016)</t>
  </si>
  <si>
    <t>Victorian Bushfires (19 December 2015)</t>
  </si>
  <si>
    <t>Eastern Victoria Storms and Floods (8 December 2015)</t>
  </si>
  <si>
    <t>Victoria Storms (26 November 2015)</t>
  </si>
  <si>
    <t>North East Storms (1 November 2015)</t>
  </si>
  <si>
    <t>Victorian Bushfires (3 October 2015)</t>
  </si>
  <si>
    <t>South East Victoria Floods (27 August 2015)</t>
  </si>
  <si>
    <t>Victoria Storms (28 February 2015)</t>
  </si>
  <si>
    <t>Yarra Ranges Storms (13 February 2015)</t>
  </si>
  <si>
    <t>Halls Gap Flooding (13 January 2015)</t>
  </si>
  <si>
    <t>Victoria - Storms and Floods (7 January 2015)</t>
  </si>
  <si>
    <t>Victorian Bushfires (7 January 2015)</t>
  </si>
  <si>
    <t>Victoria - Bushfires (2 January 2015)</t>
  </si>
  <si>
    <t>Victoria - Gippsland Floods (6-7 December 2014)</t>
  </si>
  <si>
    <t>Victoria Storms and Floods (8 September 2014)</t>
  </si>
  <si>
    <t xml:space="preserve">Victoria storms (30 July 2014) </t>
  </si>
  <si>
    <t xml:space="preserve">Victorian Storms (24 June 2014) </t>
  </si>
  <si>
    <t>Victoria East Gippsland Flooding (14 June 2014)</t>
  </si>
  <si>
    <t>Victorian bushfires (7 February 2014)</t>
  </si>
  <si>
    <t>Victoria Storms and Floods (12 August 2013)</t>
  </si>
  <si>
    <t>Victoria Floods (12 June 2013)</t>
  </si>
  <si>
    <t>Victoria Bushfires (March 2013)</t>
  </si>
  <si>
    <t>Victoria Storms and Tornadoes (21 March 2013)</t>
  </si>
  <si>
    <t>Victoria Bushfires (February 2013)</t>
  </si>
  <si>
    <t>Victoria Eastern Victoria Bushfires (January 2013)</t>
  </si>
  <si>
    <t>Victoria South West Victoria Bushfires (January 2013)</t>
  </si>
  <si>
    <t>Victoria Casterton Bushfire (November 2012)</t>
  </si>
  <si>
    <t>Victoria Hippo Track Bushfire (October 2012)</t>
  </si>
  <si>
    <t>Victoria Severe Storms (5-8 September 2012)</t>
  </si>
  <si>
    <t>Victoria Yarra Ranges Flood (2 July 2012)</t>
  </si>
  <si>
    <t>Victoria Bushfires (15 January 2014)</t>
  </si>
  <si>
    <t>Claim Total</t>
  </si>
  <si>
    <t>Amount
(excl GST) 
$</t>
  </si>
  <si>
    <t>Row Labels</t>
  </si>
  <si>
    <t>Grand Total</t>
  </si>
  <si>
    <t>N/A</t>
  </si>
  <si>
    <t>Amount
(excl GST)
$</t>
  </si>
  <si>
    <t>Gippsland Floods (5 July 2016)</t>
  </si>
  <si>
    <t>Natural Disaster Financial Assistance - Claim Summary</t>
  </si>
  <si>
    <t>DELWP to assess asset restoration tab (for a CMA claim)</t>
  </si>
  <si>
    <t>AGRN</t>
  </si>
  <si>
    <t>North East Flooding (23 July 2016)</t>
  </si>
  <si>
    <t>Eastern Victoria Storms (12 July 2016)</t>
  </si>
  <si>
    <t>Victoria Bushfires (23 February 2016)</t>
  </si>
  <si>
    <t>Pastoria Bushfire - Macedon (16 December 2014)</t>
  </si>
  <si>
    <t>Flood (19 February 2014)</t>
  </si>
  <si>
    <t>Storm (October 2013)</t>
  </si>
  <si>
    <t>Victoria storms (26 September 2013)</t>
  </si>
  <si>
    <t>Storm (November 2012)</t>
  </si>
  <si>
    <t>Victorian Flood (January 2011)</t>
  </si>
  <si>
    <t>Active</t>
  </si>
  <si>
    <t>Yes</t>
  </si>
  <si>
    <t>No</t>
  </si>
  <si>
    <t>Goldfields</t>
  </si>
  <si>
    <t>Bayside</t>
  </si>
  <si>
    <t>Boroondara</t>
  </si>
  <si>
    <t>Brimbank</t>
  </si>
  <si>
    <t>Buloke</t>
  </si>
  <si>
    <t>Casey</t>
  </si>
  <si>
    <t>Corangamite</t>
  </si>
  <si>
    <t>Darebin</t>
  </si>
  <si>
    <t>Gannawarra</t>
  </si>
  <si>
    <t>GlenEira</t>
  </si>
  <si>
    <t>Bendigo</t>
  </si>
  <si>
    <t>Dandenong</t>
  </si>
  <si>
    <t>Kingston</t>
  </si>
  <si>
    <t>Loddon</t>
  </si>
  <si>
    <t>Mansfield</t>
  </si>
  <si>
    <t>Maribyrnong</t>
  </si>
  <si>
    <t>Maroondah</t>
  </si>
  <si>
    <t>Melbourne</t>
  </si>
  <si>
    <t>Melton</t>
  </si>
  <si>
    <t>Monash</t>
  </si>
  <si>
    <t>MooneeValley</t>
  </si>
  <si>
    <t>Moreland</t>
  </si>
  <si>
    <t>PortPhillip</t>
  </si>
  <si>
    <t>Queenscliffe</t>
  </si>
  <si>
    <t>Stonnington</t>
  </si>
  <si>
    <t>SwanHill</t>
  </si>
  <si>
    <t>Towong</t>
  </si>
  <si>
    <t>Wwimmera</t>
  </si>
  <si>
    <t>Wodonga</t>
  </si>
  <si>
    <t>Wyndham</t>
  </si>
  <si>
    <t>Yarra</t>
  </si>
  <si>
    <t>CCMA</t>
  </si>
  <si>
    <t>Goulburn Broken Catchment Management Authority</t>
  </si>
  <si>
    <t>GBCMA</t>
  </si>
  <si>
    <t>MCMA</t>
  </si>
  <si>
    <t>NCCMA</t>
  </si>
  <si>
    <t>NECMA</t>
  </si>
  <si>
    <t>Port Phillip and Westernport Catchment Management Authority</t>
  </si>
  <si>
    <t>PPAWCMA</t>
  </si>
  <si>
    <t>WCMA</t>
  </si>
  <si>
    <t>Assessor comments</t>
  </si>
  <si>
    <t>DTF Comments</t>
  </si>
  <si>
    <t>Active Event</t>
  </si>
  <si>
    <t>Victoria Floods and Storms (September/October 2016)</t>
  </si>
  <si>
    <t>Victorian Storms - Mildura (11 November 2016)</t>
  </si>
  <si>
    <t>Victoria Storms and Floods - 29 December 2016</t>
  </si>
  <si>
    <t>Enter the Local Government Area(s) where disaster recovery work occurred: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</si>
</sst>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8"/>
      <color theme="4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/>
      <bottom/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0" fillId="0" borderId="0" xfId="0"/>
    <xf numFmtId="0" fontId="5" fillId="0" borderId="0" xfId="0" applyFont="1" applyAlignment="1">
      <alignment wrapText="1"/>
    </xf>
    <xf numFmtId="0" fontId="0" fillId="0" borderId="0" xfId="0"/>
    <xf numFmtId="0" fontId="3" fillId="0" borderId="0" xfId="0" applyFont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/>
    <xf numFmtId="0" fontId="3" fillId="0" borderId="0" xfId="0" applyFont="1"/>
    <xf numFmtId="0" fontId="2" fillId="3" borderId="0" xfId="3"/>
    <xf numFmtId="0" fontId="7" fillId="2" borderId="0" xfId="2" applyFont="1"/>
    <xf numFmtId="0" fontId="4" fillId="4" borderId="0" xfId="4"/>
    <xf numFmtId="0" fontId="2" fillId="7" borderId="0" xfId="5" applyFill="1"/>
    <xf numFmtId="0" fontId="3" fillId="8" borderId="0" xfId="0" applyFont="1" applyFill="1" applyBorder="1" applyAlignment="1">
      <alignment wrapText="1"/>
    </xf>
    <xf numFmtId="0" fontId="2" fillId="9" borderId="0" xfId="5" applyFill="1"/>
    <xf numFmtId="0" fontId="2" fillId="9" borderId="0" xfId="5" applyFill="1" applyAlignment="1">
      <alignment wrapText="1"/>
    </xf>
    <xf numFmtId="0" fontId="2" fillId="9" borderId="0" xfId="5" applyFill="1" applyBorder="1"/>
    <xf numFmtId="0" fontId="4" fillId="2" borderId="3" xfId="2" applyBorder="1" applyAlignment="1">
      <alignment wrapText="1"/>
    </xf>
    <xf numFmtId="0" fontId="2" fillId="9" borderId="3" xfId="5" applyFill="1" applyBorder="1" applyAlignment="1" applyProtection="1">
      <alignment wrapText="1"/>
      <protection locked="0"/>
    </xf>
    <xf numFmtId="0" fontId="2" fillId="9" borderId="3" xfId="5" applyFill="1" applyBorder="1"/>
    <xf numFmtId="0" fontId="4" fillId="2" borderId="3" xfId="2" applyBorder="1"/>
    <xf numFmtId="0" fontId="2" fillId="7" borderId="0" xfId="5" applyFill="1" applyBorder="1"/>
    <xf numFmtId="0" fontId="2" fillId="9" borderId="3" xfId="5" applyFill="1" applyBorder="1" applyProtection="1">
      <protection locked="0"/>
    </xf>
    <xf numFmtId="14" fontId="2" fillId="9" borderId="3" xfId="5" applyNumberFormat="1" applyFill="1" applyBorder="1"/>
    <xf numFmtId="44" fontId="2" fillId="9" borderId="3" xfId="5" applyNumberFormat="1" applyFill="1" applyBorder="1"/>
    <xf numFmtId="0" fontId="2" fillId="10" borderId="0" xfId="6" applyFill="1" applyAlignment="1"/>
    <xf numFmtId="0" fontId="0" fillId="10" borderId="0" xfId="6" applyFont="1" applyFill="1" applyBorder="1" applyAlignment="1"/>
    <xf numFmtId="0" fontId="0" fillId="0" borderId="0" xfId="0" applyAlignment="1">
      <alignment horizontal="right" vertical="center" wrapText="1"/>
    </xf>
    <xf numFmtId="0" fontId="2" fillId="9" borderId="3" xfId="5" applyNumberFormat="1" applyFill="1" applyBorder="1"/>
    <xf numFmtId="0" fontId="3" fillId="0" borderId="1" xfId="0" applyFont="1" applyBorder="1" applyAlignment="1" applyProtection="1">
      <alignment horizontal="center" wrapText="1"/>
    </xf>
    <xf numFmtId="0" fontId="4" fillId="2" borderId="0" xfId="2" applyBorder="1" applyAlignment="1">
      <alignment wrapText="1"/>
    </xf>
    <xf numFmtId="0" fontId="2" fillId="9" borderId="0" xfId="5" applyNumberFormat="1" applyFill="1" applyBorder="1"/>
    <xf numFmtId="0" fontId="1" fillId="0" borderId="0" xfId="0" applyFont="1" applyBorder="1"/>
    <xf numFmtId="0" fontId="2" fillId="6" borderId="0" xfId="5" applyBorder="1" applyAlignment="1">
      <alignment wrapText="1"/>
    </xf>
    <xf numFmtId="0" fontId="2" fillId="7" borderId="3" xfId="5" applyFill="1" applyBorder="1"/>
    <xf numFmtId="0" fontId="0" fillId="0" borderId="1" xfId="0" applyBorder="1" applyAlignment="1" applyProtection="1">
      <alignment wrapText="1"/>
      <protection locked="0"/>
    </xf>
    <xf numFmtId="2" fontId="0" fillId="0" borderId="1" xfId="1" applyNumberFormat="1" applyFont="1" applyBorder="1" applyAlignment="1" applyProtection="1">
      <alignment wrapText="1"/>
      <protection locked="0"/>
    </xf>
    <xf numFmtId="2" fontId="0" fillId="0" borderId="1" xfId="1" applyNumberFormat="1" applyFont="1" applyBorder="1" applyAlignment="1" applyProtection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2" fontId="0" fillId="0" borderId="1" xfId="1" applyNumberFormat="1" applyFont="1" applyBorder="1" applyAlignment="1">
      <alignment wrapText="1"/>
    </xf>
    <xf numFmtId="0" fontId="0" fillId="9" borderId="3" xfId="5" applyFont="1" applyFill="1" applyBorder="1" applyProtection="1">
      <protection locked="0"/>
    </xf>
    <xf numFmtId="0" fontId="3" fillId="0" borderId="1" xfId="0" applyFont="1" applyBorder="1" applyAlignment="1" applyProtection="1">
      <alignment wrapText="1"/>
    </xf>
    <xf numFmtId="0" fontId="0" fillId="0" borderId="0" xfId="0" applyFont="1"/>
    <xf numFmtId="14" fontId="0" fillId="0" borderId="0" xfId="0" applyNumberFormat="1" applyFont="1"/>
    <xf numFmtId="0" fontId="0" fillId="0" borderId="0" xfId="0" pivotButton="1" applyProtection="1">
      <protection locked="0"/>
    </xf>
    <xf numFmtId="0" fontId="0" fillId="0" borderId="0" xfId="0" applyAlignment="1" applyProtection="1">
      <alignment horizontal="left"/>
      <protection locked="0"/>
    </xf>
    <xf numFmtId="44" fontId="0" fillId="0" borderId="0" xfId="1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4" fontId="1" fillId="0" borderId="0" xfId="1" applyFont="1" applyProtection="1">
      <protection locked="0"/>
    </xf>
    <xf numFmtId="0" fontId="3" fillId="0" borderId="2" xfId="0" applyFont="1" applyBorder="1" applyAlignment="1" applyProtection="1">
      <alignment wrapText="1"/>
    </xf>
    <xf numFmtId="0" fontId="0" fillId="0" borderId="1" xfId="0" applyBorder="1" applyProtection="1"/>
    <xf numFmtId="44" fontId="0" fillId="0" borderId="0" xfId="1" applyFont="1" applyAlignment="1" applyProtection="1">
      <alignment wrapText="1"/>
      <protection locked="0"/>
    </xf>
    <xf numFmtId="0" fontId="6" fillId="0" borderId="0" xfId="0" applyFont="1" applyAlignment="1">
      <alignment horizontal="left" wrapText="1"/>
    </xf>
    <xf numFmtId="0" fontId="4" fillId="2" borderId="4" xfId="2" applyBorder="1" applyAlignment="1">
      <alignment horizontal="center" wrapText="1"/>
    </xf>
    <xf numFmtId="0" fontId="4" fillId="2" borderId="0" xfId="2" applyBorder="1" applyAlignment="1">
      <alignment horizontal="center" wrapText="1"/>
    </xf>
    <xf numFmtId="0" fontId="7" fillId="2" borderId="0" xfId="2" applyFont="1" applyAlignment="1">
      <alignment horizontal="center" wrapText="1"/>
    </xf>
    <xf numFmtId="0" fontId="8" fillId="5" borderId="0" xfId="0" applyFont="1" applyFill="1" applyAlignment="1">
      <alignment horizontal="center" wrapText="1"/>
    </xf>
  </cellXfs>
  <cellStyles count="7">
    <cellStyle name="20% - Accent1" xfId="3" builtinId="30"/>
    <cellStyle name="20% - Accent4" xfId="5" builtinId="42"/>
    <cellStyle name="20% - Accent5" xfId="6" builtinId="46"/>
    <cellStyle name="Accent1" xfId="2" builtinId="29"/>
    <cellStyle name="Accent4" xfId="4" builtinId="41"/>
    <cellStyle name="Currency" xfId="1" builtinId="4"/>
    <cellStyle name="Normal" xfId="0" builtinId="0"/>
  </cellStyles>
  <dxfs count="102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fgColor indexed="64"/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/>
        <color rgb="FFC00000"/>
      </font>
      <fill>
        <patternFill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font>
        <b/>
        <i/>
        <color rgb="FFC00000"/>
      </font>
      <fill>
        <patternFill>
          <fgColor indexed="64"/>
          <bgColor rgb="FFFFC000"/>
        </patternFill>
      </fill>
    </dxf>
    <dxf>
      <protection locked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tf.vic.gov.au/files/c04e8f53-f812-47be-982d-a59c00fe3994/4Ci-Reinstatement-of-Essential-Public-Assets-January-2016.doc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695325</xdr:colOff>
          <xdr:row>5</xdr:row>
          <xdr:rowOff>523875</xdr:rowOff>
        </xdr:from>
        <xdr:to>
          <xdr:col>8</xdr:col>
          <xdr:colOff>104775</xdr:colOff>
          <xdr:row>9</xdr:row>
          <xdr:rowOff>133350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</a:rPr>
                <a:t>Refresh pivot table range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0</xdr:row>
      <xdr:rowOff>104775</xdr:rowOff>
    </xdr:from>
    <xdr:to>
      <xdr:col>12</xdr:col>
      <xdr:colOff>66675</xdr:colOff>
      <xdr:row>18</xdr:row>
      <xdr:rowOff>104775</xdr:rowOff>
    </xdr:to>
    <xdr:sp macro="" textlink="">
      <xdr:nvSpPr>
        <xdr:cNvPr id="2" name="TextBox 1"/>
        <xdr:cNvSpPr txBox="1"/>
      </xdr:nvSpPr>
      <xdr:spPr>
        <a:xfrm>
          <a:off x="114301" y="104775"/>
          <a:ext cx="7267574" cy="3429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Supplier Invoice details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AU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Following an audit conducted by the Commonwealth in 2016, Catchment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Management Authoritie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 are reminded that there needs to be adequate evidence linking payments on natural disaster expenditure to an actual natural disaster, which will assist both claims associated with insurance and/or Natural Disaster Financial Assistance (NDFA), which is administered by DTF.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Catchment Management Authorities should ensure that orders raised and subsequent supplier invoices clearly identify what the expenditure is for and include the following: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Which natural disaster event the work relates to e.g. September/October 2016 Floods and Storms (AGRN 728)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A clear description of the works undertaken e.g. clearing of debris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Address or location where this work was undertaken i.e. the name of the Street, roadside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and suburb.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A breakdown of materials purchased and/or labour charges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The asset number and name from the Asset Register should be included</a:t>
          </a:r>
        </a:p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76200</xdr:rowOff>
    </xdr:from>
    <xdr:to>
      <xdr:col>7</xdr:col>
      <xdr:colOff>1038225</xdr:colOff>
      <xdr:row>16</xdr:row>
      <xdr:rowOff>104775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609600" y="533400"/>
          <a:ext cx="9039225" cy="2886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internal</a:t>
          </a:r>
          <a:r>
            <a:rPr lang="en-A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costs, list your council or Catchment Management Authority name as the supplier.</a:t>
          </a:r>
          <a:endParaRPr lang="en-AU">
            <a:effectLst/>
          </a:endParaRPr>
        </a:p>
        <a:p>
          <a:endParaRPr lang="en-AU" sz="1100" b="1"/>
        </a:p>
        <a:p>
          <a:r>
            <a:rPr lang="en-AU" sz="1100" b="1"/>
            <a:t>-The description must make it clear why the service was used [e.g. to repair a public road or essential</a:t>
          </a:r>
          <a:r>
            <a:rPr lang="en-AU" sz="1100" b="1" baseline="0"/>
            <a:t> infrastructure such as a council office]</a:t>
          </a:r>
          <a:endParaRPr lang="en-AU" sz="1100" b="1"/>
        </a:p>
        <a:p>
          <a:endParaRPr lang="en-AU" sz="1100" b="1"/>
        </a:p>
        <a:p>
          <a:r>
            <a:rPr lang="en-AU" sz="1100" b="1"/>
            <a:t>-Appropriate supporting documentation must be uploaded to ACMS:</a:t>
          </a:r>
        </a:p>
        <a:p>
          <a:r>
            <a:rPr lang="en-AU" sz="1100" b="1"/>
            <a:t>  -evidence of asset</a:t>
          </a:r>
          <a:r>
            <a:rPr lang="en-AU" sz="1100" b="1" baseline="0"/>
            <a:t> condition before and after disasters (photos, asset registers, maintenance logs etc)</a:t>
          </a:r>
        </a:p>
        <a:p>
          <a:r>
            <a:rPr lang="en-AU" sz="1100" b="1"/>
            <a:t>  -transaction</a:t>
          </a:r>
          <a:r>
            <a:rPr lang="en-AU" sz="1100" b="1" baseline="0"/>
            <a:t> listings for 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costs claimed</a:t>
          </a:r>
          <a:r>
            <a:rPr lang="en-AU" sz="1100" b="1" baseline="0"/>
            <a:t>, and contractor invoices for external costs</a:t>
          </a:r>
        </a:p>
        <a:p>
          <a:r>
            <a:rPr lang="en-AU" sz="1100" b="1" baseline="0"/>
            <a:t>  -</a:t>
          </a:r>
          <a:r>
            <a:rPr lang="en-A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evidence of the disaster occurring </a:t>
          </a:r>
          <a:r>
            <a:rPr lang="en-AU" sz="1100" b="1" baseline="0"/>
            <a:t>(news articles, Bureau of Meteorology and State Emergency Service reports etc)</a:t>
          </a:r>
        </a:p>
        <a:p>
          <a:endParaRPr lang="en-AU" sz="1100" b="1" baseline="0"/>
        </a:p>
        <a:p>
          <a:r>
            <a:rPr lang="en-AU" sz="1100" b="1" baseline="0"/>
            <a:t>For further information:</a:t>
          </a:r>
        </a:p>
        <a:p>
          <a:r>
            <a:rPr lang="en-AU" sz="1100" u="sng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http://www.dtf.vic.gov.au/files/4232b2eb-10fe-4e7e-8045-a69800e3af43/4Ci-Reinstatement-of-Essential-Public-Assets-September-2016.docx</a:t>
          </a:r>
          <a:endParaRPr lang="en-AU" sz="1100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38100</xdr:rowOff>
    </xdr:from>
    <xdr:to>
      <xdr:col>6</xdr:col>
      <xdr:colOff>0</xdr:colOff>
      <xdr:row>16</xdr:row>
      <xdr:rowOff>85725</xdr:rowOff>
    </xdr:to>
    <xdr:sp macro="" textlink="">
      <xdr:nvSpPr>
        <xdr:cNvPr id="3" name="TextBox 2"/>
        <xdr:cNvSpPr txBox="1"/>
      </xdr:nvSpPr>
      <xdr:spPr>
        <a:xfrm>
          <a:off x="619125" y="495300"/>
          <a:ext cx="7419975" cy="290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check works within a single claim.</a:t>
          </a:r>
          <a:r>
            <a:rPr lang="en-A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 manual input is needed on this tab because all values are linked to the expenditure type tabs (MECC, Relief and recovery centres etc). F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checks across multiple claims, the below table can be copied (ctrl+c) and values pasted (ctrl+v)</a:t>
          </a:r>
          <a:r>
            <a:rPr lang="en-A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into a new document, and conditional formatting set for duplicate values across all tables from the relevant claims.</a:t>
          </a:r>
          <a:r>
            <a:rPr lang="en-A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en-AU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tab should not be visible to claimants.</a:t>
          </a:r>
        </a:p>
        <a:p>
          <a:endParaRPr lang="en-AU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trim formula is used in the below table to prevent errors from extra characters such as spaces after the invoice number (generated by some computer systems).</a:t>
          </a:r>
        </a:p>
        <a:p>
          <a:endParaRPr lang="en-AU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AU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Red underlined bold Italic text with orange background indicates a duplicate invoice number.</a:t>
          </a:r>
          <a:r>
            <a:rPr lang="en-AU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duplicate invoice number may indicate multiple sub items from one invoice, so not every duplicate invoice number will be a problem.  However, duplicate invoice numbers should always be more closely reviewed when they do occur.</a:t>
          </a:r>
          <a:endParaRPr lang="en-AU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17</xdr:row>
          <xdr:rowOff>95250</xdr:rowOff>
        </xdr:from>
        <xdr:to>
          <xdr:col>12</xdr:col>
          <xdr:colOff>390525</xdr:colOff>
          <xdr:row>21</xdr:row>
          <xdr:rowOff>38100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</a:rPr>
                <a:t>Refresh duplicate check range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Oscar Bailey" refreshedDate="42804.565217939817" createdVersion="4" refreshedVersion="4" minRefreshableVersion="3" recordCount="75">
  <cacheSource type="worksheet">
    <worksheetSource ref="B18:H93" sheet="Asset restoration"/>
  </cacheSource>
  <cacheFields count="7">
    <cacheField name="Date" numFmtId="0">
      <sharedItems containsNonDate="0" containsString="0" containsBlank="1"/>
    </cacheField>
    <cacheField name="Invoice number" numFmtId="0">
      <sharedItems containsNonDate="0" containsString="0" containsBlank="1"/>
    </cacheField>
    <cacheField name="Supplier" numFmtId="0">
      <sharedItems containsNonDate="0" containsString="0" containsBlank="1"/>
    </cacheField>
    <cacheField name="Description" numFmtId="0">
      <sharedItems containsNonDate="0" containsString="0" containsBlank="1" count="1">
        <m/>
      </sharedItems>
    </cacheField>
    <cacheField name="Amount_x000a_(excl GST) _x000a_$" numFmtId="2">
      <sharedItems containsNonDate="0" containsString="0" containsBlank="1" count="1">
        <m/>
      </sharedItems>
    </cacheField>
    <cacheField name="Assessor comments" numFmtId="2">
      <sharedItems containsNonDate="0" containsString="0" containsBlank="1"/>
    </cacheField>
    <cacheField name="DTF Comments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"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  <r>
    <m/>
    <m/>
    <m/>
    <x v="0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25:B27" firstHeaderRow="1" firstDataRow="1" firstDataCol="1"/>
  <pivotFields count="7">
    <pivotField showAll="0"/>
    <pivotField showAll="0"/>
    <pivotField showAll="0"/>
    <pivotField axis="axisRow" showAll="0">
      <items count="2">
        <item n="N/A" x="0"/>
        <item t="default"/>
      </items>
    </pivotField>
    <pivotField dataField="1" showAll="0">
      <items count="2">
        <item x="0"/>
        <item t="default"/>
      </items>
    </pivotField>
    <pivotField showAll="0"/>
    <pivotField showAll="0"/>
  </pivotFields>
  <rowFields count="1">
    <field x="3"/>
  </rowFields>
  <rowItems count="2">
    <i>
      <x/>
    </i>
    <i t="grand">
      <x/>
    </i>
  </rowItems>
  <colItems count="1">
    <i/>
  </colItems>
  <dataFields count="1">
    <dataField name="Amount_x000a_(excl GST)_x000a_$" fld="4" baseField="0" baseItem="0"/>
  </dataFields>
  <formats count="2">
    <format dxfId="101">
      <pivotArea collapsedLevelsAreSubtotals="1" fieldPosition="0">
        <references count="1">
          <reference field="3" count="0"/>
        </references>
      </pivotArea>
    </format>
    <format dxfId="100">
      <pivotArea type="all" dataOnly="0" outline="0" fieldPosition="0"/>
    </format>
  </format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DTF colours">
      <a:dk1>
        <a:sysClr val="windowText" lastClr="000000"/>
      </a:dk1>
      <a:lt1>
        <a:sysClr val="window" lastClr="FFFFFF"/>
      </a:lt1>
      <a:dk2>
        <a:srgbClr val="201547"/>
      </a:dk2>
      <a:lt2>
        <a:srgbClr val="D9D9D6"/>
      </a:lt2>
      <a:accent1>
        <a:srgbClr val="0063A6"/>
      </a:accent1>
      <a:accent2>
        <a:srgbClr val="00497A"/>
      </a:accent2>
      <a:accent3>
        <a:srgbClr val="749CC9"/>
      </a:accent3>
      <a:accent4>
        <a:srgbClr val="0072CE"/>
      </a:accent4>
      <a:accent5>
        <a:srgbClr val="009CDE"/>
      </a:accent5>
      <a:accent6>
        <a:srgbClr val="8A2A2B"/>
      </a:accent6>
      <a:hlink>
        <a:srgbClr val="53565A"/>
      </a:hlink>
      <a:folHlink>
        <a:srgbClr val="8A2A2B"/>
      </a:folHlink>
    </a:clrScheme>
    <a:fontScheme name="DTF briefing folder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122"/>
  <sheetViews>
    <sheetView view="pageBreakPreview" zoomScale="60" zoomScaleNormal="100" workbookViewId="0">
      <selection activeCell="C37" sqref="C37"/>
    </sheetView>
  </sheetViews>
  <sheetFormatPr defaultRowHeight="12.75" x14ac:dyDescent="0.2"/>
  <cols>
    <col min="1" max="1" width="34.7109375" style="1" customWidth="1"/>
    <col min="2" max="2" width="21.7109375" style="1" customWidth="1"/>
    <col min="3" max="3" width="18.7109375" style="1" customWidth="1"/>
    <col min="4" max="4" width="13.140625" style="1" customWidth="1"/>
    <col min="5" max="5" width="20.5703125" style="1" customWidth="1"/>
    <col min="6" max="6" width="14.85546875" style="1" customWidth="1"/>
    <col min="7" max="7" width="13.140625" style="1" customWidth="1"/>
    <col min="8" max="8" width="20.5703125" style="1" customWidth="1"/>
    <col min="9" max="9" width="9.140625" style="1"/>
    <col min="10" max="10" width="13.140625" style="1" customWidth="1"/>
    <col min="11" max="11" width="20.5703125" style="1" customWidth="1"/>
    <col min="12" max="12" width="9.140625" style="1"/>
    <col min="13" max="13" width="13.140625" style="1" bestFit="1" customWidth="1"/>
    <col min="14" max="14" width="20.5703125" style="1" customWidth="1"/>
    <col min="15" max="16384" width="9.140625" style="1"/>
  </cols>
  <sheetData>
    <row r="1" spans="1:14" ht="36" x14ac:dyDescent="0.55000000000000004">
      <c r="A1" s="55" t="s">
        <v>208</v>
      </c>
      <c r="B1" s="55"/>
      <c r="C1" s="55"/>
      <c r="D1" s="55"/>
      <c r="E1" s="55"/>
    </row>
    <row r="2" spans="1:14" ht="15" x14ac:dyDescent="0.25">
      <c r="A2" s="18" t="s">
        <v>0</v>
      </c>
      <c r="B2" s="19"/>
      <c r="C2" s="17"/>
      <c r="D2" s="21" t="s">
        <v>2</v>
      </c>
      <c r="E2" s="20" t="e">
        <f>VLOOKUP(B2, 'Drop downs and lookups'!$A$2:$C$90, 3, 0)</f>
        <v>#N/A</v>
      </c>
    </row>
    <row r="3" spans="1:14" ht="15" x14ac:dyDescent="0.25">
      <c r="A3" s="16"/>
      <c r="B3" s="17"/>
      <c r="C3" s="15"/>
      <c r="D3" s="15"/>
      <c r="E3" s="17"/>
    </row>
    <row r="4" spans="1:14" ht="15" x14ac:dyDescent="0.25">
      <c r="A4" s="18" t="s">
        <v>4</v>
      </c>
      <c r="B4" s="20" t="e">
        <f>VLOOKUP(B2, 'Drop downs and lookups'!$A$2:$C$90, 2, 0)</f>
        <v>#N/A</v>
      </c>
      <c r="C4" s="17"/>
      <c r="D4" s="21" t="s">
        <v>6</v>
      </c>
      <c r="E4" s="23"/>
    </row>
    <row r="5" spans="1:14" ht="15" x14ac:dyDescent="0.25">
      <c r="A5" s="16"/>
      <c r="B5" s="17"/>
      <c r="C5" s="13"/>
      <c r="D5" s="13"/>
      <c r="E5" s="22"/>
    </row>
    <row r="6" spans="1:14" ht="45" x14ac:dyDescent="0.25">
      <c r="A6" s="18" t="s">
        <v>269</v>
      </c>
      <c r="B6" s="42"/>
      <c r="C6" s="22"/>
      <c r="D6" s="13"/>
      <c r="E6" s="13"/>
    </row>
    <row r="7" spans="1:14" ht="15" x14ac:dyDescent="0.25">
      <c r="A7" s="16"/>
      <c r="B7" s="17"/>
      <c r="C7" s="13"/>
      <c r="D7" s="13"/>
      <c r="E7" s="13"/>
    </row>
    <row r="8" spans="1:14" ht="15" x14ac:dyDescent="0.25">
      <c r="A8" s="18" t="s">
        <v>7</v>
      </c>
      <c r="B8" s="19"/>
      <c r="C8" s="22"/>
      <c r="D8" s="13"/>
      <c r="E8" s="13"/>
      <c r="G8" s="8"/>
    </row>
    <row r="9" spans="1:14" ht="15" x14ac:dyDescent="0.25">
      <c r="A9" s="16"/>
      <c r="B9" s="17"/>
      <c r="C9" s="13"/>
      <c r="D9" s="13"/>
      <c r="E9" s="13"/>
    </row>
    <row r="10" spans="1:14" ht="15" x14ac:dyDescent="0.25">
      <c r="A10" s="18" t="s">
        <v>9</v>
      </c>
      <c r="B10" s="24" t="e">
        <f>VLOOKUP(B8, 'Events as per ACMS'!$B$2:$F$51, 2, 0)</f>
        <v>#N/A</v>
      </c>
      <c r="C10" s="22"/>
      <c r="D10" s="13"/>
      <c r="E10" s="13"/>
    </row>
    <row r="11" spans="1:14" ht="15" x14ac:dyDescent="0.25">
      <c r="A11" s="16"/>
      <c r="B11" s="17"/>
      <c r="C11" s="13"/>
      <c r="D11" s="13"/>
      <c r="E11" s="13"/>
      <c r="G11" s="33"/>
    </row>
    <row r="12" spans="1:14" ht="15" x14ac:dyDescent="0.25">
      <c r="A12" s="18" t="s">
        <v>210</v>
      </c>
      <c r="B12" s="29" t="e">
        <f>VLOOKUP(B8, 'Events as per ACMS'!$B$2:$F$51, 4, 0)</f>
        <v>#N/A</v>
      </c>
      <c r="C12" s="13"/>
      <c r="D12" s="13"/>
      <c r="E12" s="13"/>
      <c r="G12" s="33"/>
    </row>
    <row r="13" spans="1:14" ht="15" x14ac:dyDescent="0.25">
      <c r="A13" s="34"/>
      <c r="B13" s="32"/>
      <c r="C13" s="13"/>
      <c r="D13" s="13"/>
      <c r="E13" s="13"/>
      <c r="G13" s="33"/>
    </row>
    <row r="14" spans="1:14" ht="15" x14ac:dyDescent="0.25">
      <c r="A14" s="31" t="s">
        <v>265</v>
      </c>
      <c r="B14" s="35" t="e">
        <f>VLOOKUP(B8, 'Events as per ACMS'!$B$2:$F$51, 5, 0)</f>
        <v>#N/A</v>
      </c>
      <c r="C14" s="13"/>
      <c r="D14" s="13"/>
      <c r="E14" s="13"/>
      <c r="G14" s="33"/>
    </row>
    <row r="15" spans="1:14" ht="15" x14ac:dyDescent="0.25">
      <c r="A15" s="16"/>
      <c r="B15" s="15"/>
      <c r="C15" s="13"/>
      <c r="D15" s="13"/>
      <c r="E15" s="13"/>
    </row>
    <row r="16" spans="1:14" ht="15" x14ac:dyDescent="0.25">
      <c r="A16" s="18" t="s">
        <v>10</v>
      </c>
      <c r="B16" s="15"/>
      <c r="C16" s="13"/>
      <c r="D16" s="13"/>
      <c r="E16" s="13"/>
      <c r="F16" s="2"/>
      <c r="G16" s="2"/>
      <c r="H16" s="2"/>
      <c r="I16" s="2"/>
      <c r="J16" s="2"/>
      <c r="K16" s="2"/>
      <c r="L16" s="2"/>
      <c r="M16" s="2"/>
      <c r="N16" s="2"/>
    </row>
    <row r="17" spans="1:26" ht="15" x14ac:dyDescent="0.25">
      <c r="A17" s="16"/>
      <c r="B17" s="15"/>
      <c r="C17" s="13"/>
      <c r="D17" s="13"/>
      <c r="E17" s="13"/>
      <c r="F17" s="2"/>
      <c r="G17" s="2"/>
      <c r="H17" s="2"/>
      <c r="I17" s="2"/>
      <c r="J17" s="2"/>
      <c r="K17" s="2"/>
      <c r="L17" s="2"/>
      <c r="M17" s="2"/>
      <c r="N17" s="2"/>
    </row>
    <row r="18" spans="1:26" ht="15" x14ac:dyDescent="0.25">
      <c r="A18" s="18" t="s">
        <v>11</v>
      </c>
      <c r="B18" s="25">
        <f>'Asset restoration'!F94</f>
        <v>0</v>
      </c>
      <c r="C18" s="22"/>
      <c r="D18" s="13"/>
      <c r="E18" s="14"/>
      <c r="F18" s="2"/>
      <c r="G18" s="2"/>
      <c r="H18" s="2"/>
      <c r="I18" s="2"/>
      <c r="J18" s="2"/>
      <c r="K18" s="2"/>
      <c r="L18" s="2"/>
      <c r="M18" s="2"/>
      <c r="N18" s="2"/>
    </row>
    <row r="19" spans="1:26" ht="15" x14ac:dyDescent="0.25">
      <c r="A19" s="16"/>
      <c r="B19" s="17"/>
      <c r="C19" s="13"/>
      <c r="D19" s="13"/>
      <c r="E19" s="14"/>
      <c r="F19" s="2"/>
      <c r="G19" s="2"/>
      <c r="H19" s="2"/>
      <c r="I19" s="2"/>
      <c r="J19" s="2"/>
      <c r="K19" s="2"/>
      <c r="L19" s="2"/>
      <c r="M19" s="2"/>
      <c r="N19" s="2"/>
    </row>
    <row r="20" spans="1:26" ht="15" x14ac:dyDescent="0.25">
      <c r="A20" s="18" t="s">
        <v>201</v>
      </c>
      <c r="B20" s="25">
        <f>SUM(B18)</f>
        <v>0</v>
      </c>
      <c r="C20" s="22"/>
      <c r="D20" s="13"/>
      <c r="E20" s="14"/>
    </row>
    <row r="22" spans="1:26" ht="15" x14ac:dyDescent="0.25">
      <c r="A22" s="27" t="s">
        <v>209</v>
      </c>
      <c r="B22" s="2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26" ht="15" x14ac:dyDescent="0.25">
      <c r="A23" s="3"/>
      <c r="B23" s="2"/>
      <c r="C23" s="2"/>
      <c r="D23" s="2"/>
      <c r="E23" s="2"/>
      <c r="F23" s="2"/>
      <c r="G23" s="8"/>
      <c r="H23"/>
      <c r="I23"/>
      <c r="J23" s="8"/>
      <c r="K23"/>
      <c r="L23"/>
      <c r="M23" s="8"/>
      <c r="N23"/>
      <c r="O23"/>
    </row>
    <row r="24" spans="1:26" ht="15" x14ac:dyDescent="0.25">
      <c r="A24" s="56" t="s">
        <v>11</v>
      </c>
      <c r="B24" s="57"/>
    </row>
    <row r="25" spans="1:26" ht="15" x14ac:dyDescent="0.25">
      <c r="A25" s="46" t="s">
        <v>203</v>
      </c>
      <c r="B25" s="49" t="s">
        <v>206</v>
      </c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5" x14ac:dyDescent="0.25">
      <c r="A26" s="47" t="s">
        <v>205</v>
      </c>
      <c r="B26" s="54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5" x14ac:dyDescent="0.25">
      <c r="A27" s="47" t="s">
        <v>204</v>
      </c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ht="15" x14ac:dyDescent="0.25">
      <c r="A28" s="49"/>
      <c r="B28" s="48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5" x14ac:dyDescent="0.25">
      <c r="A29" s="49"/>
      <c r="B29" s="48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5" x14ac:dyDescent="0.25">
      <c r="A30" s="49"/>
      <c r="B30" s="48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ht="15" x14ac:dyDescent="0.25">
      <c r="A31" s="49"/>
      <c r="B31" s="48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5" x14ac:dyDescent="0.25">
      <c r="A32" s="49"/>
      <c r="B32" s="48"/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5" x14ac:dyDescent="0.25">
      <c r="A33" s="49"/>
      <c r="B33" s="48"/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5" x14ac:dyDescent="0.25">
      <c r="A34" s="49"/>
      <c r="B34" s="48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5" x14ac:dyDescent="0.25">
      <c r="A35" s="49"/>
      <c r="B35" s="48"/>
      <c r="C35" s="4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5" x14ac:dyDescent="0.25">
      <c r="A36" s="49"/>
      <c r="B36" s="48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ht="15" x14ac:dyDescent="0.25">
      <c r="A37" s="49"/>
      <c r="B37" s="48"/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ht="15" x14ac:dyDescent="0.25">
      <c r="A38" s="49"/>
      <c r="B38" s="48"/>
      <c r="C38" s="4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ht="15" x14ac:dyDescent="0.25">
      <c r="A39" s="49"/>
      <c r="B39" s="48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ht="15" x14ac:dyDescent="0.25">
      <c r="A40" s="49"/>
      <c r="B40" s="48"/>
      <c r="C40" s="4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ht="15" x14ac:dyDescent="0.25">
      <c r="A41" s="49"/>
      <c r="B41" s="48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ht="15" x14ac:dyDescent="0.25">
      <c r="A42" s="49"/>
      <c r="B42" s="48"/>
      <c r="C42" s="4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x14ac:dyDescent="0.2">
      <c r="A43" s="50"/>
      <c r="B43" s="5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x14ac:dyDescent="0.2">
      <c r="A44" s="50"/>
      <c r="B44" s="51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x14ac:dyDescent="0.2">
      <c r="A45" s="50"/>
      <c r="B45" s="5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x14ac:dyDescent="0.2">
      <c r="A46" s="50"/>
      <c r="B46" s="51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x14ac:dyDescent="0.2">
      <c r="A47" s="50"/>
      <c r="B47" s="51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x14ac:dyDescent="0.2">
      <c r="A48" s="50"/>
      <c r="B48" s="51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x14ac:dyDescent="0.2">
      <c r="A49" s="50"/>
      <c r="B49" s="51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x14ac:dyDescent="0.2">
      <c r="A50" s="50"/>
      <c r="B50" s="51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x14ac:dyDescent="0.2">
      <c r="A51" s="50"/>
      <c r="B51" s="51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x14ac:dyDescent="0.2">
      <c r="A52" s="50"/>
      <c r="B52" s="51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x14ac:dyDescent="0.2">
      <c r="A53" s="50"/>
      <c r="B53" s="51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x14ac:dyDescent="0.2">
      <c r="A54" s="50"/>
      <c r="B54" s="51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x14ac:dyDescent="0.2">
      <c r="A55" s="50"/>
      <c r="B55" s="51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x14ac:dyDescent="0.2">
      <c r="A56" s="50"/>
      <c r="B56" s="51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x14ac:dyDescent="0.2">
      <c r="A57" s="50"/>
      <c r="B57" s="51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x14ac:dyDescent="0.2">
      <c r="A58" s="50"/>
      <c r="B58" s="51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x14ac:dyDescent="0.2">
      <c r="A59" s="50"/>
      <c r="B59" s="51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x14ac:dyDescent="0.2">
      <c r="A60" s="50"/>
      <c r="B60" s="51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x14ac:dyDescent="0.2">
      <c r="A61" s="50"/>
      <c r="B61" s="51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x14ac:dyDescent="0.2">
      <c r="A62" s="50"/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x14ac:dyDescent="0.2">
      <c r="A63" s="50"/>
      <c r="B63" s="51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1:26" x14ac:dyDescent="0.2">
      <c r="A64" s="50"/>
      <c r="B64" s="51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2">
      <c r="A65" s="50"/>
      <c r="B65" s="51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</row>
    <row r="66" spans="1:26" x14ac:dyDescent="0.2">
      <c r="A66" s="50"/>
      <c r="B66" s="51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2">
      <c r="A67" s="50"/>
      <c r="B67" s="51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2">
      <c r="A68" s="50"/>
      <c r="B68" s="51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2">
      <c r="A69" s="50"/>
      <c r="B69" s="5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2">
      <c r="A70" s="50"/>
      <c r="B70" s="51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2">
      <c r="A71" s="50"/>
      <c r="B71" s="51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2">
      <c r="A72" s="50"/>
      <c r="B72" s="51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2">
      <c r="A73" s="50"/>
      <c r="B73" s="51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2">
      <c r="A74" s="50"/>
      <c r="B74" s="51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2">
      <c r="A75" s="50"/>
      <c r="B75" s="51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x14ac:dyDescent="0.2">
      <c r="A76" s="50"/>
      <c r="B76" s="51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x14ac:dyDescent="0.2">
      <c r="A77" s="50"/>
      <c r="B77" s="51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2">
      <c r="A78" s="50"/>
      <c r="B78" s="51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2">
      <c r="A79" s="50"/>
      <c r="B79" s="51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2">
      <c r="A80" s="50"/>
      <c r="B80" s="51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x14ac:dyDescent="0.2">
      <c r="A81" s="50"/>
      <c r="B81" s="51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x14ac:dyDescent="0.2">
      <c r="A82" s="50"/>
      <c r="B82" s="51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x14ac:dyDescent="0.2">
      <c r="A83" s="50"/>
      <c r="B83" s="51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x14ac:dyDescent="0.2">
      <c r="A84" s="50"/>
      <c r="B84" s="51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2">
      <c r="A85" s="50"/>
      <c r="B85" s="51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2">
      <c r="A86" s="50"/>
      <c r="B86" s="51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x14ac:dyDescent="0.2">
      <c r="A87" s="50"/>
      <c r="B87" s="51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2">
      <c r="A88" s="50"/>
      <c r="B88" s="51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2">
      <c r="A89" s="50"/>
      <c r="B89" s="51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x14ac:dyDescent="0.2">
      <c r="A90" s="50"/>
      <c r="B90" s="51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x14ac:dyDescent="0.2">
      <c r="A91" s="50"/>
      <c r="B91" s="51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x14ac:dyDescent="0.2">
      <c r="A92" s="50"/>
      <c r="B92" s="51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x14ac:dyDescent="0.2">
      <c r="A93" s="50"/>
      <c r="B93" s="51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x14ac:dyDescent="0.2">
      <c r="A94" s="50"/>
      <c r="B94" s="51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x14ac:dyDescent="0.2">
      <c r="A95" s="50"/>
      <c r="B95" s="51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x14ac:dyDescent="0.2">
      <c r="A96" s="50"/>
      <c r="B96" s="51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1:26" x14ac:dyDescent="0.2">
      <c r="A97" s="50"/>
      <c r="B97" s="51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1:26" x14ac:dyDescent="0.2">
      <c r="A98" s="50"/>
      <c r="B98" s="51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1:26" x14ac:dyDescent="0.2">
      <c r="A99" s="50"/>
      <c r="B99" s="51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  <row r="100" spans="1:26" x14ac:dyDescent="0.2">
      <c r="A100" s="50"/>
      <c r="B100" s="51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</row>
    <row r="101" spans="1:26" x14ac:dyDescent="0.2">
      <c r="A101" s="50"/>
      <c r="B101" s="51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</row>
    <row r="102" spans="1:26" x14ac:dyDescent="0.2">
      <c r="A102" s="50"/>
      <c r="B102" s="51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</row>
    <row r="103" spans="1:26" x14ac:dyDescent="0.2">
      <c r="A103" s="50"/>
      <c r="B103" s="51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</row>
    <row r="104" spans="1:26" x14ac:dyDescent="0.2">
      <c r="A104" s="50"/>
      <c r="B104" s="51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</row>
    <row r="105" spans="1:26" x14ac:dyDescent="0.2">
      <c r="A105" s="50"/>
      <c r="B105" s="51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</row>
    <row r="106" spans="1:26" x14ac:dyDescent="0.2">
      <c r="A106" s="50"/>
      <c r="B106" s="51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</row>
    <row r="107" spans="1:26" x14ac:dyDescent="0.2">
      <c r="A107" s="50"/>
      <c r="B107" s="51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</row>
    <row r="108" spans="1:26" x14ac:dyDescent="0.2">
      <c r="A108" s="50"/>
      <c r="B108" s="51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</row>
    <row r="109" spans="1:26" x14ac:dyDescent="0.2">
      <c r="A109" s="50"/>
      <c r="B109" s="51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</row>
    <row r="110" spans="1:26" x14ac:dyDescent="0.2">
      <c r="A110" s="50"/>
      <c r="B110" s="51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</row>
    <row r="111" spans="1:26" x14ac:dyDescent="0.2">
      <c r="A111" s="50"/>
      <c r="B111" s="51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</row>
    <row r="112" spans="1:26" x14ac:dyDescent="0.2">
      <c r="A112" s="50"/>
      <c r="B112" s="51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</row>
    <row r="113" spans="1:26" x14ac:dyDescent="0.2">
      <c r="A113" s="50"/>
      <c r="B113" s="51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</row>
    <row r="114" spans="1:26" x14ac:dyDescent="0.2">
      <c r="A114" s="50"/>
      <c r="B114" s="51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</row>
    <row r="115" spans="1:26" x14ac:dyDescent="0.2">
      <c r="A115" s="50"/>
      <c r="B115" s="51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</row>
    <row r="116" spans="1:26" x14ac:dyDescent="0.2">
      <c r="A116" s="50"/>
      <c r="B116" s="51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</row>
    <row r="117" spans="1:26" x14ac:dyDescent="0.2">
      <c r="A117" s="50"/>
      <c r="B117" s="51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</row>
    <row r="118" spans="1:26" x14ac:dyDescent="0.2">
      <c r="A118" s="50"/>
      <c r="B118" s="51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</row>
    <row r="119" spans="1:26" x14ac:dyDescent="0.2">
      <c r="A119" s="50"/>
      <c r="B119" s="51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</row>
    <row r="120" spans="1:26" x14ac:dyDescent="0.2">
      <c r="A120" s="50"/>
      <c r="B120" s="51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</row>
    <row r="121" spans="1:26" x14ac:dyDescent="0.2">
      <c r="A121" s="50"/>
      <c r="B121" s="51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</row>
    <row r="122" spans="1:26" x14ac:dyDescent="0.2">
      <c r="A122" s="50"/>
      <c r="B122" s="51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</row>
  </sheetData>
  <sheetProtection password="F2B2" sheet="1" objects="1" scenarios="1" selectLockedCells="1" pivotTables="0"/>
  <mergeCells count="2">
    <mergeCell ref="A1:E1"/>
    <mergeCell ref="A24:B24"/>
  </mergeCells>
  <pageMargins left="0.7" right="0.7" top="0.75" bottom="0.75" header="0.3" footer="0.3"/>
  <pageSetup paperSize="8" orientation="landscape" r:id="rId2"/>
  <headerFooter>
    <oddFooter>&amp;L&amp;T &amp;D</oddFooter>
    <evenFooter>&amp;L&amp;T &amp;D</evenFooter>
    <firstFooter>&amp;L&amp;T &amp;D</first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Button 1">
              <controlPr defaultSize="0" print="0" autoFill="0" autoPict="0" macro="[0]!Sheet1.Refresh_pivot_tables">
                <anchor moveWithCells="1" sizeWithCells="1">
                  <from>
                    <xdr:col>5</xdr:col>
                    <xdr:colOff>695325</xdr:colOff>
                    <xdr:row>5</xdr:row>
                    <xdr:rowOff>523875</xdr:rowOff>
                  </from>
                  <to>
                    <xdr:col>8</xdr:col>
                    <xdr:colOff>104775</xdr:colOff>
                    <xdr:row>9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 downs and lookups'!$A$2:$A$90</xm:f>
          </x14:formula1>
          <xm:sqref>B2</xm:sqref>
        </x14:dataValidation>
        <x14:dataValidation type="list" allowBlank="1" showInputMessage="1" showErrorMessage="1">
          <x14:formula1>
            <xm:f>'Events as per ACMS'!$B$2:$B$51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"/>
  <sheetViews>
    <sheetView view="pageLayout" zoomScaleNormal="100" workbookViewId="0">
      <selection activeCell="J23" sqref="J23"/>
    </sheetView>
  </sheetViews>
  <sheetFormatPr defaultRowHeight="15" x14ac:dyDescent="0.25"/>
  <sheetData/>
  <sheetProtection password="DCCB" sheet="1" objects="1" scenarios="1" selectLockedCells="1"/>
  <pageMargins left="0.70866141732283472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I95"/>
  <sheetViews>
    <sheetView tabSelected="1" view="pageBreakPreview" zoomScale="60" zoomScaleNormal="100" workbookViewId="0">
      <selection activeCell="B31" sqref="B31"/>
    </sheetView>
  </sheetViews>
  <sheetFormatPr defaultRowHeight="15" x14ac:dyDescent="0.25"/>
  <cols>
    <col min="2" max="2" width="11.28515625" customWidth="1"/>
    <col min="3" max="3" width="15.140625" customWidth="1"/>
    <col min="4" max="4" width="28.7109375" customWidth="1"/>
    <col min="5" max="5" width="33.42578125" customWidth="1"/>
    <col min="6" max="6" width="15.7109375" customWidth="1"/>
    <col min="7" max="8" width="15.7109375" style="8" customWidth="1"/>
  </cols>
  <sheetData>
    <row r="1" spans="1:9" ht="36" customHeight="1" x14ac:dyDescent="0.55000000000000004">
      <c r="A1" s="11"/>
      <c r="B1" s="58" t="s">
        <v>11</v>
      </c>
      <c r="C1" s="58"/>
      <c r="D1" s="58"/>
      <c r="E1" s="58"/>
      <c r="F1" s="58"/>
      <c r="G1" s="58"/>
      <c r="H1" s="58"/>
      <c r="I1" s="11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10"/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10"/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10"/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9" x14ac:dyDescent="0.25">
      <c r="A12" s="10"/>
      <c r="B12" s="10"/>
      <c r="C12" s="10"/>
      <c r="D12" s="10"/>
      <c r="E12" s="10"/>
      <c r="F12" s="10"/>
      <c r="G12" s="10"/>
      <c r="H12" s="10"/>
      <c r="I12" s="10"/>
    </row>
    <row r="13" spans="1:9" x14ac:dyDescent="0.25">
      <c r="A13" s="10"/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0"/>
      <c r="B14" s="10"/>
      <c r="C14" s="10"/>
      <c r="D14" s="10"/>
      <c r="E14" s="10"/>
      <c r="F14" s="10"/>
      <c r="G14" s="10"/>
      <c r="H14" s="10"/>
      <c r="I14" s="10"/>
    </row>
    <row r="15" spans="1:9" x14ac:dyDescent="0.25">
      <c r="A15" s="10"/>
      <c r="B15" s="10"/>
      <c r="C15" s="10"/>
      <c r="D15" s="10"/>
      <c r="E15" s="10"/>
      <c r="F15" s="10"/>
      <c r="G15" s="10"/>
      <c r="H15" s="10"/>
      <c r="I15" s="10"/>
    </row>
    <row r="16" spans="1:9" x14ac:dyDescent="0.25">
      <c r="A16" s="10"/>
      <c r="B16" s="10"/>
      <c r="C16" s="10"/>
      <c r="D16" s="10"/>
      <c r="E16" s="10"/>
      <c r="F16" s="10"/>
      <c r="G16" s="10"/>
      <c r="H16" s="10"/>
      <c r="I16" s="10"/>
    </row>
    <row r="17" spans="1:9" x14ac:dyDescent="0.2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48" customHeight="1" x14ac:dyDescent="0.25">
      <c r="A18" s="10"/>
      <c r="B18" s="43" t="s">
        <v>12</v>
      </c>
      <c r="C18" s="43" t="s">
        <v>13</v>
      </c>
      <c r="D18" s="43" t="s">
        <v>14</v>
      </c>
      <c r="E18" s="43" t="s">
        <v>15</v>
      </c>
      <c r="F18" s="30" t="s">
        <v>202</v>
      </c>
      <c r="G18" s="30" t="s">
        <v>263</v>
      </c>
      <c r="H18" s="30" t="s">
        <v>264</v>
      </c>
      <c r="I18" s="10"/>
    </row>
    <row r="19" spans="1:9" x14ac:dyDescent="0.25">
      <c r="A19" s="10"/>
      <c r="B19" s="36"/>
      <c r="C19" s="36"/>
      <c r="D19" s="36"/>
      <c r="E19" s="36"/>
      <c r="F19" s="37"/>
      <c r="G19" s="38"/>
      <c r="H19" s="38"/>
      <c r="I19" s="10"/>
    </row>
    <row r="20" spans="1:9" x14ac:dyDescent="0.25">
      <c r="A20" s="10"/>
      <c r="B20" s="36"/>
      <c r="C20" s="36"/>
      <c r="D20" s="36"/>
      <c r="E20" s="36"/>
      <c r="F20" s="37"/>
      <c r="G20" s="38"/>
      <c r="H20" s="38"/>
      <c r="I20" s="10"/>
    </row>
    <row r="21" spans="1:9" x14ac:dyDescent="0.25">
      <c r="A21" s="10"/>
      <c r="B21" s="36"/>
      <c r="C21" s="36"/>
      <c r="D21" s="36"/>
      <c r="E21" s="36"/>
      <c r="F21" s="37"/>
      <c r="G21" s="38"/>
      <c r="H21" s="38"/>
      <c r="I21" s="10"/>
    </row>
    <row r="22" spans="1:9" x14ac:dyDescent="0.25">
      <c r="A22" s="10"/>
      <c r="B22" s="36"/>
      <c r="C22" s="36"/>
      <c r="D22" s="36"/>
      <c r="E22" s="36"/>
      <c r="F22" s="37"/>
      <c r="G22" s="38"/>
      <c r="H22" s="38"/>
      <c r="I22" s="10"/>
    </row>
    <row r="23" spans="1:9" x14ac:dyDescent="0.25">
      <c r="A23" s="10"/>
      <c r="B23" s="36"/>
      <c r="C23" s="36"/>
      <c r="D23" s="36"/>
      <c r="E23" s="36"/>
      <c r="F23" s="37"/>
      <c r="G23" s="38"/>
      <c r="H23" s="38"/>
      <c r="I23" s="10"/>
    </row>
    <row r="24" spans="1:9" x14ac:dyDescent="0.25">
      <c r="A24" s="10"/>
      <c r="B24" s="36"/>
      <c r="C24" s="36"/>
      <c r="D24" s="36"/>
      <c r="E24" s="36"/>
      <c r="F24" s="37"/>
      <c r="G24" s="38"/>
      <c r="H24" s="38"/>
      <c r="I24" s="10"/>
    </row>
    <row r="25" spans="1:9" x14ac:dyDescent="0.25">
      <c r="A25" s="10"/>
      <c r="B25" s="36"/>
      <c r="C25" s="36"/>
      <c r="D25" s="36"/>
      <c r="E25" s="36"/>
      <c r="F25" s="37"/>
      <c r="G25" s="38"/>
      <c r="H25" s="38"/>
      <c r="I25" s="10"/>
    </row>
    <row r="26" spans="1:9" x14ac:dyDescent="0.25">
      <c r="A26" s="10"/>
      <c r="B26" s="36"/>
      <c r="C26" s="36"/>
      <c r="D26" s="36"/>
      <c r="E26" s="36"/>
      <c r="F26" s="37"/>
      <c r="G26" s="38"/>
      <c r="H26" s="38"/>
      <c r="I26" s="10"/>
    </row>
    <row r="27" spans="1:9" x14ac:dyDescent="0.25">
      <c r="A27" s="10"/>
      <c r="B27" s="36"/>
      <c r="C27" s="36"/>
      <c r="D27" s="36"/>
      <c r="E27" s="36"/>
      <c r="F27" s="37"/>
      <c r="G27" s="38"/>
      <c r="H27" s="38"/>
      <c r="I27" s="10"/>
    </row>
    <row r="28" spans="1:9" x14ac:dyDescent="0.25">
      <c r="A28" s="10"/>
      <c r="B28" s="36"/>
      <c r="C28" s="36"/>
      <c r="D28" s="36"/>
      <c r="E28" s="36"/>
      <c r="F28" s="37"/>
      <c r="G28" s="38"/>
      <c r="H28" s="38"/>
      <c r="I28" s="10"/>
    </row>
    <row r="29" spans="1:9" x14ac:dyDescent="0.25">
      <c r="A29" s="10"/>
      <c r="B29" s="36"/>
      <c r="C29" s="36"/>
      <c r="D29" s="36"/>
      <c r="E29" s="36"/>
      <c r="F29" s="37"/>
      <c r="G29" s="38"/>
      <c r="H29" s="38"/>
      <c r="I29" s="10"/>
    </row>
    <row r="30" spans="1:9" x14ac:dyDescent="0.25">
      <c r="A30" s="10"/>
      <c r="B30" s="36"/>
      <c r="C30" s="36"/>
      <c r="D30" s="36"/>
      <c r="E30" s="36"/>
      <c r="F30" s="37"/>
      <c r="G30" s="38"/>
      <c r="H30" s="38"/>
      <c r="I30" s="10"/>
    </row>
    <row r="31" spans="1:9" x14ac:dyDescent="0.25">
      <c r="A31" s="10"/>
      <c r="B31" s="36"/>
      <c r="C31" s="36"/>
      <c r="D31" s="36"/>
      <c r="E31" s="36"/>
      <c r="F31" s="37"/>
      <c r="G31" s="38"/>
      <c r="H31" s="38"/>
      <c r="I31" s="10"/>
    </row>
    <row r="32" spans="1:9" x14ac:dyDescent="0.25">
      <c r="A32" s="10"/>
      <c r="B32" s="36"/>
      <c r="C32" s="36"/>
      <c r="D32" s="36"/>
      <c r="E32" s="36"/>
      <c r="F32" s="37"/>
      <c r="G32" s="38"/>
      <c r="H32" s="38"/>
      <c r="I32" s="10"/>
    </row>
    <row r="33" spans="1:9" x14ac:dyDescent="0.25">
      <c r="A33" s="10"/>
      <c r="B33" s="36"/>
      <c r="C33" s="36"/>
      <c r="D33" s="36"/>
      <c r="E33" s="36"/>
      <c r="F33" s="37"/>
      <c r="G33" s="38"/>
      <c r="H33" s="38"/>
      <c r="I33" s="10"/>
    </row>
    <row r="34" spans="1:9" x14ac:dyDescent="0.25">
      <c r="A34" s="10"/>
      <c r="B34" s="36"/>
      <c r="C34" s="36"/>
      <c r="D34" s="36"/>
      <c r="E34" s="36"/>
      <c r="F34" s="37"/>
      <c r="G34" s="38"/>
      <c r="H34" s="38"/>
      <c r="I34" s="10"/>
    </row>
    <row r="35" spans="1:9" x14ac:dyDescent="0.25">
      <c r="A35" s="10"/>
      <c r="B35" s="36"/>
      <c r="C35" s="36"/>
      <c r="D35" s="36"/>
      <c r="E35" s="36"/>
      <c r="F35" s="37"/>
      <c r="G35" s="38"/>
      <c r="H35" s="38"/>
      <c r="I35" s="10"/>
    </row>
    <row r="36" spans="1:9" x14ac:dyDescent="0.25">
      <c r="A36" s="10"/>
      <c r="B36" s="36"/>
      <c r="C36" s="36"/>
      <c r="D36" s="36"/>
      <c r="E36" s="36"/>
      <c r="F36" s="37"/>
      <c r="G36" s="38"/>
      <c r="H36" s="38"/>
      <c r="I36" s="10"/>
    </row>
    <row r="37" spans="1:9" x14ac:dyDescent="0.25">
      <c r="A37" s="10"/>
      <c r="B37" s="36"/>
      <c r="C37" s="36"/>
      <c r="D37" s="36"/>
      <c r="E37" s="36"/>
      <c r="F37" s="37"/>
      <c r="G37" s="38"/>
      <c r="H37" s="38"/>
      <c r="I37" s="10"/>
    </row>
    <row r="38" spans="1:9" x14ac:dyDescent="0.25">
      <c r="A38" s="10"/>
      <c r="B38" s="36"/>
      <c r="C38" s="36"/>
      <c r="D38" s="36"/>
      <c r="E38" s="36"/>
      <c r="F38" s="37"/>
      <c r="G38" s="38"/>
      <c r="H38" s="38"/>
      <c r="I38" s="10"/>
    </row>
    <row r="39" spans="1:9" x14ac:dyDescent="0.25">
      <c r="A39" s="10"/>
      <c r="B39" s="36"/>
      <c r="C39" s="36"/>
      <c r="D39" s="36"/>
      <c r="E39" s="36"/>
      <c r="F39" s="37"/>
      <c r="G39" s="38"/>
      <c r="H39" s="38"/>
      <c r="I39" s="10"/>
    </row>
    <row r="40" spans="1:9" x14ac:dyDescent="0.25">
      <c r="A40" s="10"/>
      <c r="B40" s="36"/>
      <c r="C40" s="36"/>
      <c r="D40" s="36"/>
      <c r="E40" s="36"/>
      <c r="F40" s="37"/>
      <c r="G40" s="38"/>
      <c r="H40" s="38"/>
      <c r="I40" s="10"/>
    </row>
    <row r="41" spans="1:9" x14ac:dyDescent="0.25">
      <c r="A41" s="10"/>
      <c r="B41" s="36"/>
      <c r="C41" s="36"/>
      <c r="D41" s="36"/>
      <c r="E41" s="36"/>
      <c r="F41" s="37"/>
      <c r="G41" s="38"/>
      <c r="H41" s="38"/>
      <c r="I41" s="10"/>
    </row>
    <row r="42" spans="1:9" x14ac:dyDescent="0.25">
      <c r="A42" s="10"/>
      <c r="B42" s="36"/>
      <c r="C42" s="36"/>
      <c r="D42" s="36"/>
      <c r="E42" s="36"/>
      <c r="F42" s="37"/>
      <c r="G42" s="38"/>
      <c r="H42" s="38"/>
      <c r="I42" s="10"/>
    </row>
    <row r="43" spans="1:9" x14ac:dyDescent="0.25">
      <c r="A43" s="10"/>
      <c r="B43" s="36"/>
      <c r="C43" s="36"/>
      <c r="D43" s="36"/>
      <c r="E43" s="36"/>
      <c r="F43" s="37"/>
      <c r="G43" s="38"/>
      <c r="H43" s="38"/>
      <c r="I43" s="10"/>
    </row>
    <row r="44" spans="1:9" x14ac:dyDescent="0.25">
      <c r="A44" s="10"/>
      <c r="B44" s="36"/>
      <c r="C44" s="36"/>
      <c r="D44" s="36"/>
      <c r="E44" s="36"/>
      <c r="F44" s="37"/>
      <c r="G44" s="38"/>
      <c r="H44" s="38"/>
      <c r="I44" s="10"/>
    </row>
    <row r="45" spans="1:9" x14ac:dyDescent="0.25">
      <c r="A45" s="10"/>
      <c r="B45" s="36"/>
      <c r="C45" s="36"/>
      <c r="D45" s="36"/>
      <c r="E45" s="36"/>
      <c r="F45" s="37"/>
      <c r="G45" s="38"/>
      <c r="H45" s="38"/>
      <c r="I45" s="10"/>
    </row>
    <row r="46" spans="1:9" x14ac:dyDescent="0.25">
      <c r="A46" s="10"/>
      <c r="B46" s="36"/>
      <c r="C46" s="36"/>
      <c r="D46" s="36"/>
      <c r="E46" s="36"/>
      <c r="F46" s="37"/>
      <c r="G46" s="38"/>
      <c r="H46" s="38"/>
      <c r="I46" s="10"/>
    </row>
    <row r="47" spans="1:9" x14ac:dyDescent="0.25">
      <c r="A47" s="10"/>
      <c r="B47" s="36"/>
      <c r="C47" s="36"/>
      <c r="D47" s="36"/>
      <c r="E47" s="36"/>
      <c r="F47" s="37"/>
      <c r="G47" s="38"/>
      <c r="H47" s="38"/>
      <c r="I47" s="10"/>
    </row>
    <row r="48" spans="1:9" x14ac:dyDescent="0.25">
      <c r="A48" s="10"/>
      <c r="B48" s="36"/>
      <c r="C48" s="36"/>
      <c r="D48" s="36"/>
      <c r="E48" s="36"/>
      <c r="F48" s="37"/>
      <c r="G48" s="38"/>
      <c r="H48" s="38"/>
      <c r="I48" s="10"/>
    </row>
    <row r="49" spans="1:9" x14ac:dyDescent="0.25">
      <c r="A49" s="10"/>
      <c r="B49" s="36"/>
      <c r="C49" s="36"/>
      <c r="D49" s="36"/>
      <c r="E49" s="36"/>
      <c r="F49" s="37"/>
      <c r="G49" s="38"/>
      <c r="H49" s="38"/>
      <c r="I49" s="10"/>
    </row>
    <row r="50" spans="1:9" x14ac:dyDescent="0.25">
      <c r="A50" s="10"/>
      <c r="B50" s="36"/>
      <c r="C50" s="36"/>
      <c r="D50" s="36"/>
      <c r="E50" s="36"/>
      <c r="F50" s="37"/>
      <c r="G50" s="38"/>
      <c r="H50" s="38"/>
      <c r="I50" s="10"/>
    </row>
    <row r="51" spans="1:9" x14ac:dyDescent="0.25">
      <c r="A51" s="10"/>
      <c r="B51" s="36"/>
      <c r="C51" s="36"/>
      <c r="D51" s="36"/>
      <c r="E51" s="36"/>
      <c r="F51" s="37"/>
      <c r="G51" s="38"/>
      <c r="H51" s="38"/>
      <c r="I51" s="10"/>
    </row>
    <row r="52" spans="1:9" x14ac:dyDescent="0.25">
      <c r="A52" s="10"/>
      <c r="B52" s="36"/>
      <c r="C52" s="36"/>
      <c r="D52" s="36"/>
      <c r="E52" s="36"/>
      <c r="F52" s="37"/>
      <c r="G52" s="38"/>
      <c r="H52" s="38"/>
      <c r="I52" s="10"/>
    </row>
    <row r="53" spans="1:9" x14ac:dyDescent="0.25">
      <c r="A53" s="10"/>
      <c r="B53" s="36"/>
      <c r="C53" s="36"/>
      <c r="D53" s="36"/>
      <c r="E53" s="36"/>
      <c r="F53" s="37"/>
      <c r="G53" s="38"/>
      <c r="H53" s="38"/>
      <c r="I53" s="10"/>
    </row>
    <row r="54" spans="1:9" x14ac:dyDescent="0.25">
      <c r="A54" s="10"/>
      <c r="B54" s="36"/>
      <c r="C54" s="36"/>
      <c r="D54" s="36"/>
      <c r="E54" s="36"/>
      <c r="F54" s="37"/>
      <c r="G54" s="38"/>
      <c r="H54" s="38"/>
      <c r="I54" s="10"/>
    </row>
    <row r="55" spans="1:9" x14ac:dyDescent="0.25">
      <c r="A55" s="10"/>
      <c r="B55" s="36"/>
      <c r="C55" s="36"/>
      <c r="D55" s="36"/>
      <c r="E55" s="36"/>
      <c r="F55" s="37"/>
      <c r="G55" s="38"/>
      <c r="H55" s="38"/>
      <c r="I55" s="10"/>
    </row>
    <row r="56" spans="1:9" x14ac:dyDescent="0.25">
      <c r="A56" s="10"/>
      <c r="B56" s="36"/>
      <c r="C56" s="36"/>
      <c r="D56" s="36"/>
      <c r="E56" s="36"/>
      <c r="F56" s="37"/>
      <c r="G56" s="38"/>
      <c r="H56" s="38"/>
      <c r="I56" s="10"/>
    </row>
    <row r="57" spans="1:9" x14ac:dyDescent="0.25">
      <c r="A57" s="10"/>
      <c r="B57" s="36"/>
      <c r="C57" s="36"/>
      <c r="D57" s="36"/>
      <c r="E57" s="36"/>
      <c r="F57" s="37"/>
      <c r="G57" s="38"/>
      <c r="H57" s="38"/>
      <c r="I57" s="10"/>
    </row>
    <row r="58" spans="1:9" x14ac:dyDescent="0.25">
      <c r="A58" s="10"/>
      <c r="B58" s="36"/>
      <c r="C58" s="36"/>
      <c r="D58" s="36"/>
      <c r="E58" s="36"/>
      <c r="F58" s="37"/>
      <c r="G58" s="38"/>
      <c r="H58" s="38"/>
      <c r="I58" s="10"/>
    </row>
    <row r="59" spans="1:9" x14ac:dyDescent="0.25">
      <c r="A59" s="10"/>
      <c r="B59" s="36"/>
      <c r="C59" s="36"/>
      <c r="D59" s="36"/>
      <c r="E59" s="36"/>
      <c r="F59" s="37"/>
      <c r="G59" s="38"/>
      <c r="H59" s="38"/>
      <c r="I59" s="10"/>
    </row>
    <row r="60" spans="1:9" x14ac:dyDescent="0.25">
      <c r="A60" s="10"/>
      <c r="B60" s="36"/>
      <c r="C60" s="36"/>
      <c r="D60" s="36"/>
      <c r="E60" s="36"/>
      <c r="F60" s="37"/>
      <c r="G60" s="38"/>
      <c r="H60" s="38"/>
      <c r="I60" s="10"/>
    </row>
    <row r="61" spans="1:9" x14ac:dyDescent="0.25">
      <c r="A61" s="10"/>
      <c r="B61" s="36"/>
      <c r="C61" s="36"/>
      <c r="D61" s="36"/>
      <c r="E61" s="36"/>
      <c r="F61" s="37"/>
      <c r="G61" s="38"/>
      <c r="H61" s="38"/>
      <c r="I61" s="10"/>
    </row>
    <row r="62" spans="1:9" x14ac:dyDescent="0.25">
      <c r="A62" s="10"/>
      <c r="B62" s="36"/>
      <c r="C62" s="36"/>
      <c r="D62" s="36"/>
      <c r="E62" s="36"/>
      <c r="F62" s="37"/>
      <c r="G62" s="38"/>
      <c r="H62" s="38"/>
      <c r="I62" s="10"/>
    </row>
    <row r="63" spans="1:9" x14ac:dyDescent="0.25">
      <c r="A63" s="10"/>
      <c r="B63" s="36"/>
      <c r="C63" s="36"/>
      <c r="D63" s="36"/>
      <c r="E63" s="36"/>
      <c r="F63" s="37"/>
      <c r="G63" s="38"/>
      <c r="H63" s="38"/>
      <c r="I63" s="10"/>
    </row>
    <row r="64" spans="1:9" x14ac:dyDescent="0.25">
      <c r="A64" s="10"/>
      <c r="B64" s="36"/>
      <c r="C64" s="36"/>
      <c r="D64" s="36"/>
      <c r="E64" s="36"/>
      <c r="F64" s="37"/>
      <c r="G64" s="38"/>
      <c r="H64" s="38"/>
      <c r="I64" s="10"/>
    </row>
    <row r="65" spans="1:9" x14ac:dyDescent="0.25">
      <c r="A65" s="10"/>
      <c r="B65" s="36"/>
      <c r="C65" s="36"/>
      <c r="D65" s="36"/>
      <c r="E65" s="36"/>
      <c r="F65" s="37"/>
      <c r="G65" s="38"/>
      <c r="H65" s="38"/>
      <c r="I65" s="10"/>
    </row>
    <row r="66" spans="1:9" x14ac:dyDescent="0.25">
      <c r="A66" s="10"/>
      <c r="B66" s="36"/>
      <c r="C66" s="36"/>
      <c r="D66" s="36"/>
      <c r="E66" s="36"/>
      <c r="F66" s="37"/>
      <c r="G66" s="38"/>
      <c r="H66" s="38"/>
      <c r="I66" s="10"/>
    </row>
    <row r="67" spans="1:9" x14ac:dyDescent="0.25">
      <c r="A67" s="10"/>
      <c r="B67" s="36"/>
      <c r="C67" s="36"/>
      <c r="D67" s="36"/>
      <c r="E67" s="36"/>
      <c r="F67" s="37"/>
      <c r="G67" s="38"/>
      <c r="H67" s="38"/>
      <c r="I67" s="10"/>
    </row>
    <row r="68" spans="1:9" x14ac:dyDescent="0.25">
      <c r="A68" s="10"/>
      <c r="B68" s="36"/>
      <c r="C68" s="36"/>
      <c r="D68" s="36"/>
      <c r="E68" s="36"/>
      <c r="F68" s="37"/>
      <c r="G68" s="38"/>
      <c r="H68" s="38"/>
      <c r="I68" s="10"/>
    </row>
    <row r="69" spans="1:9" x14ac:dyDescent="0.25">
      <c r="A69" s="10"/>
      <c r="B69" s="36"/>
      <c r="C69" s="36"/>
      <c r="D69" s="36"/>
      <c r="E69" s="36"/>
      <c r="F69" s="37"/>
      <c r="G69" s="38"/>
      <c r="H69" s="38"/>
      <c r="I69" s="10"/>
    </row>
    <row r="70" spans="1:9" x14ac:dyDescent="0.25">
      <c r="A70" s="10"/>
      <c r="B70" s="36"/>
      <c r="C70" s="36"/>
      <c r="D70" s="36"/>
      <c r="E70" s="36"/>
      <c r="F70" s="37"/>
      <c r="G70" s="38"/>
      <c r="H70" s="38"/>
      <c r="I70" s="10"/>
    </row>
    <row r="71" spans="1:9" x14ac:dyDescent="0.25">
      <c r="A71" s="10"/>
      <c r="B71" s="36"/>
      <c r="C71" s="36"/>
      <c r="D71" s="36"/>
      <c r="E71" s="36"/>
      <c r="F71" s="37"/>
      <c r="G71" s="38"/>
      <c r="H71" s="38"/>
      <c r="I71" s="10"/>
    </row>
    <row r="72" spans="1:9" x14ac:dyDescent="0.25">
      <c r="A72" s="10"/>
      <c r="B72" s="36"/>
      <c r="C72" s="36"/>
      <c r="D72" s="36"/>
      <c r="E72" s="36"/>
      <c r="F72" s="37"/>
      <c r="G72" s="38"/>
      <c r="H72" s="38"/>
      <c r="I72" s="10"/>
    </row>
    <row r="73" spans="1:9" x14ac:dyDescent="0.25">
      <c r="A73" s="10"/>
      <c r="B73" s="36"/>
      <c r="C73" s="36"/>
      <c r="D73" s="36"/>
      <c r="E73" s="36"/>
      <c r="F73" s="37"/>
      <c r="G73" s="38"/>
      <c r="H73" s="38"/>
      <c r="I73" s="10"/>
    </row>
    <row r="74" spans="1:9" x14ac:dyDescent="0.25">
      <c r="A74" s="10"/>
      <c r="B74" s="36"/>
      <c r="C74" s="36"/>
      <c r="D74" s="36"/>
      <c r="E74" s="36"/>
      <c r="F74" s="37"/>
      <c r="G74" s="38"/>
      <c r="H74" s="38"/>
      <c r="I74" s="10"/>
    </row>
    <row r="75" spans="1:9" x14ac:dyDescent="0.25">
      <c r="A75" s="10"/>
      <c r="B75" s="36"/>
      <c r="C75" s="36"/>
      <c r="D75" s="36"/>
      <c r="E75" s="36"/>
      <c r="F75" s="37"/>
      <c r="G75" s="38"/>
      <c r="H75" s="38"/>
      <c r="I75" s="10"/>
    </row>
    <row r="76" spans="1:9" x14ac:dyDescent="0.25">
      <c r="A76" s="10"/>
      <c r="B76" s="36"/>
      <c r="C76" s="36"/>
      <c r="D76" s="36"/>
      <c r="E76" s="36"/>
      <c r="F76" s="37"/>
      <c r="G76" s="38"/>
      <c r="H76" s="38"/>
      <c r="I76" s="10"/>
    </row>
    <row r="77" spans="1:9" x14ac:dyDescent="0.25">
      <c r="A77" s="10"/>
      <c r="B77" s="36"/>
      <c r="C77" s="36"/>
      <c r="D77" s="36"/>
      <c r="E77" s="36"/>
      <c r="F77" s="37"/>
      <c r="G77" s="38"/>
      <c r="H77" s="38"/>
      <c r="I77" s="10"/>
    </row>
    <row r="78" spans="1:9" x14ac:dyDescent="0.25">
      <c r="A78" s="10"/>
      <c r="B78" s="36"/>
      <c r="C78" s="36"/>
      <c r="D78" s="36"/>
      <c r="E78" s="36"/>
      <c r="F78" s="37"/>
      <c r="G78" s="38"/>
      <c r="H78" s="38"/>
      <c r="I78" s="10"/>
    </row>
    <row r="79" spans="1:9" x14ac:dyDescent="0.25">
      <c r="A79" s="10"/>
      <c r="B79" s="36"/>
      <c r="C79" s="36"/>
      <c r="D79" s="36"/>
      <c r="E79" s="36"/>
      <c r="F79" s="37"/>
      <c r="G79" s="38"/>
      <c r="H79" s="38"/>
      <c r="I79" s="10"/>
    </row>
    <row r="80" spans="1:9" x14ac:dyDescent="0.25">
      <c r="A80" s="10"/>
      <c r="B80" s="36"/>
      <c r="C80" s="36"/>
      <c r="D80" s="36"/>
      <c r="E80" s="36"/>
      <c r="F80" s="37"/>
      <c r="G80" s="38"/>
      <c r="H80" s="38"/>
      <c r="I80" s="10"/>
    </row>
    <row r="81" spans="1:9" x14ac:dyDescent="0.25">
      <c r="A81" s="10"/>
      <c r="B81" s="36"/>
      <c r="C81" s="36"/>
      <c r="D81" s="36"/>
      <c r="E81" s="36"/>
      <c r="F81" s="37"/>
      <c r="G81" s="38"/>
      <c r="H81" s="38"/>
      <c r="I81" s="10"/>
    </row>
    <row r="82" spans="1:9" x14ac:dyDescent="0.25">
      <c r="A82" s="10"/>
      <c r="B82" s="36"/>
      <c r="C82" s="36"/>
      <c r="D82" s="36"/>
      <c r="E82" s="36"/>
      <c r="F82" s="37"/>
      <c r="G82" s="38"/>
      <c r="H82" s="38"/>
      <c r="I82" s="10"/>
    </row>
    <row r="83" spans="1:9" x14ac:dyDescent="0.25">
      <c r="A83" s="10"/>
      <c r="B83" s="36"/>
      <c r="C83" s="36"/>
      <c r="D83" s="36"/>
      <c r="E83" s="36"/>
      <c r="F83" s="37"/>
      <c r="G83" s="38"/>
      <c r="H83" s="38"/>
      <c r="I83" s="10"/>
    </row>
    <row r="84" spans="1:9" x14ac:dyDescent="0.25">
      <c r="A84" s="10"/>
      <c r="B84" s="36"/>
      <c r="C84" s="36"/>
      <c r="D84" s="36"/>
      <c r="E84" s="36"/>
      <c r="F84" s="37"/>
      <c r="G84" s="38"/>
      <c r="H84" s="38"/>
      <c r="I84" s="10"/>
    </row>
    <row r="85" spans="1:9" x14ac:dyDescent="0.25">
      <c r="A85" s="10"/>
      <c r="B85" s="36"/>
      <c r="C85" s="36"/>
      <c r="D85" s="36"/>
      <c r="E85" s="36"/>
      <c r="F85" s="37"/>
      <c r="G85" s="38"/>
      <c r="H85" s="38"/>
      <c r="I85" s="10"/>
    </row>
    <row r="86" spans="1:9" x14ac:dyDescent="0.25">
      <c r="A86" s="10"/>
      <c r="B86" s="36"/>
      <c r="C86" s="36"/>
      <c r="D86" s="36"/>
      <c r="E86" s="36"/>
      <c r="F86" s="37"/>
      <c r="G86" s="38"/>
      <c r="H86" s="38"/>
      <c r="I86" s="10"/>
    </row>
    <row r="87" spans="1:9" x14ac:dyDescent="0.25">
      <c r="A87" s="10"/>
      <c r="B87" s="36"/>
      <c r="C87" s="36"/>
      <c r="D87" s="36"/>
      <c r="E87" s="36"/>
      <c r="F87" s="37"/>
      <c r="G87" s="38"/>
      <c r="H87" s="38"/>
      <c r="I87" s="10"/>
    </row>
    <row r="88" spans="1:9" x14ac:dyDescent="0.25">
      <c r="A88" s="10"/>
      <c r="B88" s="36"/>
      <c r="C88" s="36"/>
      <c r="D88" s="36"/>
      <c r="E88" s="36"/>
      <c r="F88" s="37"/>
      <c r="G88" s="38"/>
      <c r="H88" s="38"/>
      <c r="I88" s="10"/>
    </row>
    <row r="89" spans="1:9" x14ac:dyDescent="0.25">
      <c r="A89" s="10"/>
      <c r="B89" s="36"/>
      <c r="C89" s="36"/>
      <c r="D89" s="36"/>
      <c r="E89" s="36"/>
      <c r="F89" s="37"/>
      <c r="G89" s="38"/>
      <c r="H89" s="38"/>
      <c r="I89" s="10"/>
    </row>
    <row r="90" spans="1:9" x14ac:dyDescent="0.25">
      <c r="A90" s="10"/>
      <c r="B90" s="36"/>
      <c r="C90" s="36"/>
      <c r="D90" s="36"/>
      <c r="E90" s="36"/>
      <c r="F90" s="37"/>
      <c r="G90" s="38"/>
      <c r="H90" s="38"/>
      <c r="I90" s="10"/>
    </row>
    <row r="91" spans="1:9" x14ac:dyDescent="0.25">
      <c r="A91" s="10"/>
      <c r="B91" s="36"/>
      <c r="C91" s="36"/>
      <c r="D91" s="36"/>
      <c r="E91" s="36"/>
      <c r="F91" s="37"/>
      <c r="G91" s="38"/>
      <c r="H91" s="38"/>
      <c r="I91" s="10"/>
    </row>
    <row r="92" spans="1:9" x14ac:dyDescent="0.25">
      <c r="A92" s="10"/>
      <c r="B92" s="36"/>
      <c r="C92" s="36"/>
      <c r="D92" s="36"/>
      <c r="E92" s="36"/>
      <c r="F92" s="37"/>
      <c r="G92" s="38"/>
      <c r="H92" s="38"/>
      <c r="I92" s="10"/>
    </row>
    <row r="93" spans="1:9" x14ac:dyDescent="0.25">
      <c r="A93" s="10"/>
      <c r="B93" s="36"/>
      <c r="C93" s="36"/>
      <c r="D93" s="36"/>
      <c r="E93" s="36"/>
      <c r="F93" s="37"/>
      <c r="G93" s="38"/>
      <c r="H93" s="38"/>
      <c r="I93" s="10"/>
    </row>
    <row r="94" spans="1:9" x14ac:dyDescent="0.25">
      <c r="A94" s="10"/>
      <c r="B94" s="39"/>
      <c r="C94" s="39"/>
      <c r="D94" s="39"/>
      <c r="E94" s="40" t="s">
        <v>16</v>
      </c>
      <c r="F94" s="41">
        <f>SUM(F19:F93)</f>
        <v>0</v>
      </c>
      <c r="G94" s="38"/>
      <c r="H94" s="38"/>
      <c r="I94" s="10"/>
    </row>
    <row r="95" spans="1:9" x14ac:dyDescent="0.25">
      <c r="A95" s="10"/>
      <c r="B95" s="10"/>
      <c r="C95" s="10"/>
      <c r="D95" s="10"/>
      <c r="E95" s="10"/>
      <c r="F95" s="10"/>
      <c r="G95" s="10"/>
      <c r="H95" s="10"/>
      <c r="I95" s="10"/>
    </row>
  </sheetData>
  <sheetProtection password="F64C" sheet="1" objects="1" scenarios="1" selectLockedCells="1" autoFilter="0"/>
  <autoFilter ref="B18:H18"/>
  <mergeCells count="1">
    <mergeCell ref="B1:H1"/>
  </mergeCells>
  <pageMargins left="0.7" right="0.7" top="0.75" bottom="0.75" header="0.3" footer="0.3"/>
  <pageSetup paperSize="9"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A1:G96"/>
  <sheetViews>
    <sheetView workbookViewId="0">
      <selection activeCell="H6" sqref="H6"/>
    </sheetView>
  </sheetViews>
  <sheetFormatPr defaultRowHeight="15" x14ac:dyDescent="0.25"/>
  <cols>
    <col min="2" max="2" width="14" bestFit="1" customWidth="1"/>
    <col min="3" max="3" width="32.85546875" customWidth="1"/>
    <col min="4" max="4" width="24.140625" bestFit="1" customWidth="1"/>
    <col min="5" max="5" width="20" bestFit="1" customWidth="1"/>
    <col min="6" max="6" width="20.42578125" customWidth="1"/>
  </cols>
  <sheetData>
    <row r="1" spans="1:7" ht="36" x14ac:dyDescent="0.55000000000000004">
      <c r="A1" s="12"/>
      <c r="B1" s="59" t="s">
        <v>17</v>
      </c>
      <c r="C1" s="59"/>
      <c r="D1" s="59"/>
      <c r="E1" s="59"/>
      <c r="F1" s="59"/>
      <c r="G1" s="12"/>
    </row>
    <row r="2" spans="1:7" x14ac:dyDescent="0.25">
      <c r="A2" s="12"/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x14ac:dyDescent="0.25">
      <c r="A4" s="12"/>
      <c r="B4" s="12"/>
      <c r="C4" s="12"/>
      <c r="D4" s="12"/>
      <c r="E4" s="12"/>
      <c r="F4" s="12"/>
      <c r="G4" s="12"/>
    </row>
    <row r="5" spans="1:7" x14ac:dyDescent="0.25">
      <c r="A5" s="12"/>
      <c r="B5" s="12"/>
      <c r="C5" s="12"/>
      <c r="D5" s="12"/>
      <c r="E5" s="12"/>
      <c r="F5" s="12"/>
      <c r="G5" s="12"/>
    </row>
    <row r="6" spans="1:7" x14ac:dyDescent="0.25">
      <c r="A6" s="12"/>
      <c r="B6" s="12"/>
      <c r="C6" s="12"/>
      <c r="D6" s="12"/>
      <c r="E6" s="12"/>
      <c r="F6" s="12"/>
      <c r="G6" s="12"/>
    </row>
    <row r="7" spans="1:7" x14ac:dyDescent="0.25">
      <c r="A7" s="12"/>
      <c r="B7" s="12"/>
      <c r="C7" s="12"/>
      <c r="D7" s="12"/>
      <c r="E7" s="12"/>
      <c r="F7" s="12"/>
      <c r="G7" s="12"/>
    </row>
    <row r="8" spans="1:7" x14ac:dyDescent="0.25">
      <c r="A8" s="12"/>
      <c r="B8" s="12"/>
      <c r="C8" s="12"/>
      <c r="D8" s="12"/>
      <c r="E8" s="12"/>
      <c r="F8" s="12"/>
      <c r="G8" s="12"/>
    </row>
    <row r="9" spans="1:7" x14ac:dyDescent="0.25">
      <c r="A9" s="12"/>
      <c r="B9" s="12"/>
      <c r="C9" s="12"/>
      <c r="D9" s="12"/>
      <c r="E9" s="12"/>
      <c r="F9" s="12"/>
      <c r="G9" s="12"/>
    </row>
    <row r="10" spans="1:7" x14ac:dyDescent="0.25">
      <c r="A10" s="12"/>
      <c r="B10" s="12"/>
      <c r="C10" s="12"/>
      <c r="D10" s="12"/>
      <c r="E10" s="12"/>
      <c r="F10" s="12"/>
      <c r="G10" s="12"/>
    </row>
    <row r="11" spans="1:7" x14ac:dyDescent="0.25">
      <c r="A11" s="12"/>
      <c r="B11" s="12"/>
      <c r="C11" s="12"/>
      <c r="D11" s="12"/>
      <c r="E11" s="12"/>
      <c r="F11" s="12"/>
      <c r="G11" s="12"/>
    </row>
    <row r="12" spans="1:7" x14ac:dyDescent="0.25">
      <c r="A12" s="12"/>
      <c r="B12" s="12"/>
      <c r="C12" s="12"/>
      <c r="D12" s="12"/>
      <c r="E12" s="12"/>
      <c r="F12" s="12"/>
      <c r="G12" s="12"/>
    </row>
    <row r="13" spans="1:7" x14ac:dyDescent="0.25">
      <c r="A13" s="12"/>
      <c r="B13" s="12"/>
      <c r="C13" s="12"/>
      <c r="D13" s="12"/>
      <c r="E13" s="12"/>
      <c r="F13" s="12"/>
      <c r="G13" s="12"/>
    </row>
    <row r="14" spans="1:7" x14ac:dyDescent="0.25">
      <c r="A14" s="12"/>
      <c r="B14" s="12"/>
      <c r="C14" s="12"/>
      <c r="D14" s="12"/>
      <c r="E14" s="12"/>
      <c r="F14" s="12"/>
      <c r="G14" s="12"/>
    </row>
    <row r="15" spans="1:7" x14ac:dyDescent="0.25">
      <c r="A15" s="12"/>
      <c r="B15" s="12"/>
      <c r="C15" s="12"/>
      <c r="D15" s="12"/>
      <c r="E15" s="12"/>
      <c r="F15" s="12"/>
      <c r="G15" s="12"/>
    </row>
    <row r="16" spans="1:7" s="8" customFormat="1" x14ac:dyDescent="0.25">
      <c r="A16" s="12"/>
      <c r="B16" s="12"/>
      <c r="C16" s="12"/>
      <c r="D16" s="12"/>
      <c r="E16" s="12"/>
      <c r="F16" s="12"/>
      <c r="G16" s="12"/>
    </row>
    <row r="17" spans="1:7" s="8" customFormat="1" x14ac:dyDescent="0.25">
      <c r="A17" s="12"/>
      <c r="B17" s="12"/>
      <c r="C17" s="12"/>
      <c r="D17" s="12"/>
      <c r="E17" s="12"/>
      <c r="F17" s="12"/>
      <c r="G17" s="12"/>
    </row>
    <row r="18" spans="1:7" ht="36" customHeight="1" x14ac:dyDescent="0.25">
      <c r="A18" s="12"/>
      <c r="B18" s="52" t="s">
        <v>18</v>
      </c>
      <c r="C18" s="52" t="s">
        <v>19</v>
      </c>
      <c r="D18" s="52" t="s">
        <v>20</v>
      </c>
      <c r="E18" s="52" t="s">
        <v>21</v>
      </c>
      <c r="F18" s="52" t="s">
        <v>22</v>
      </c>
      <c r="G18" s="12"/>
    </row>
    <row r="19" spans="1:7" x14ac:dyDescent="0.25">
      <c r="A19" s="12"/>
      <c r="B19" s="53" t="e">
        <f>TRIM(#REF!)</f>
        <v>#REF!</v>
      </c>
      <c r="C19" s="53" t="e">
        <f>TRIM(#REF!)</f>
        <v>#REF!</v>
      </c>
      <c r="D19" s="53" t="e">
        <f>TRIM(#REF!)</f>
        <v>#REF!</v>
      </c>
      <c r="E19" s="53" t="e">
        <f>TRIM(#REF!)</f>
        <v>#REF!</v>
      </c>
      <c r="F19" s="53" t="str">
        <f>TRIM('Asset restoration'!C19)</f>
        <v/>
      </c>
      <c r="G19" s="12"/>
    </row>
    <row r="20" spans="1:7" x14ac:dyDescent="0.25">
      <c r="A20" s="12"/>
      <c r="B20" s="53" t="e">
        <f>TRIM(#REF!)</f>
        <v>#REF!</v>
      </c>
      <c r="C20" s="53" t="e">
        <f>TRIM(#REF!)</f>
        <v>#REF!</v>
      </c>
      <c r="D20" s="53" t="e">
        <f>TRIM(#REF!)</f>
        <v>#REF!</v>
      </c>
      <c r="E20" s="53" t="e">
        <f>TRIM(#REF!)</f>
        <v>#REF!</v>
      </c>
      <c r="F20" s="53" t="str">
        <f>TRIM('Asset restoration'!C20)</f>
        <v/>
      </c>
      <c r="G20" s="12"/>
    </row>
    <row r="21" spans="1:7" x14ac:dyDescent="0.25">
      <c r="A21" s="12"/>
      <c r="B21" s="53" t="e">
        <f>TRIM(#REF!)</f>
        <v>#REF!</v>
      </c>
      <c r="C21" s="53" t="e">
        <f>TRIM(#REF!)</f>
        <v>#REF!</v>
      </c>
      <c r="D21" s="53" t="e">
        <f>TRIM(#REF!)</f>
        <v>#REF!</v>
      </c>
      <c r="E21" s="53" t="e">
        <f>TRIM(#REF!)</f>
        <v>#REF!</v>
      </c>
      <c r="F21" s="53" t="str">
        <f>TRIM('Asset restoration'!C21)</f>
        <v/>
      </c>
      <c r="G21" s="12"/>
    </row>
    <row r="22" spans="1:7" x14ac:dyDescent="0.25">
      <c r="A22" s="12"/>
      <c r="B22" s="53" t="e">
        <f>TRIM(#REF!)</f>
        <v>#REF!</v>
      </c>
      <c r="C22" s="53" t="e">
        <f>TRIM(#REF!)</f>
        <v>#REF!</v>
      </c>
      <c r="D22" s="53" t="e">
        <f>TRIM(#REF!)</f>
        <v>#REF!</v>
      </c>
      <c r="E22" s="53" t="e">
        <f>TRIM(#REF!)</f>
        <v>#REF!</v>
      </c>
      <c r="F22" s="53" t="str">
        <f>TRIM('Asset restoration'!C22)</f>
        <v/>
      </c>
      <c r="G22" s="12"/>
    </row>
    <row r="23" spans="1:7" x14ac:dyDescent="0.25">
      <c r="A23" s="12"/>
      <c r="B23" s="53" t="e">
        <f>TRIM(#REF!)</f>
        <v>#REF!</v>
      </c>
      <c r="C23" s="53" t="e">
        <f>TRIM(#REF!)</f>
        <v>#REF!</v>
      </c>
      <c r="D23" s="53" t="e">
        <f>TRIM(#REF!)</f>
        <v>#REF!</v>
      </c>
      <c r="E23" s="53" t="e">
        <f>TRIM(#REF!)</f>
        <v>#REF!</v>
      </c>
      <c r="F23" s="53" t="str">
        <f>TRIM('Asset restoration'!C23)</f>
        <v/>
      </c>
      <c r="G23" s="12"/>
    </row>
    <row r="24" spans="1:7" x14ac:dyDescent="0.25">
      <c r="A24" s="12"/>
      <c r="B24" s="53" t="e">
        <f>TRIM(#REF!)</f>
        <v>#REF!</v>
      </c>
      <c r="C24" s="53" t="e">
        <f>TRIM(#REF!)</f>
        <v>#REF!</v>
      </c>
      <c r="D24" s="53" t="e">
        <f>TRIM(#REF!)</f>
        <v>#REF!</v>
      </c>
      <c r="E24" s="53" t="e">
        <f>TRIM(#REF!)</f>
        <v>#REF!</v>
      </c>
      <c r="F24" s="53" t="str">
        <f>TRIM('Asset restoration'!C24)</f>
        <v/>
      </c>
      <c r="G24" s="12"/>
    </row>
    <row r="25" spans="1:7" x14ac:dyDescent="0.25">
      <c r="A25" s="12"/>
      <c r="B25" s="53" t="e">
        <f>TRIM(#REF!)</f>
        <v>#REF!</v>
      </c>
      <c r="C25" s="53" t="e">
        <f>TRIM(#REF!)</f>
        <v>#REF!</v>
      </c>
      <c r="D25" s="53" t="e">
        <f>TRIM(#REF!)</f>
        <v>#REF!</v>
      </c>
      <c r="E25" s="53" t="e">
        <f>TRIM(#REF!)</f>
        <v>#REF!</v>
      </c>
      <c r="F25" s="53" t="str">
        <f>TRIM('Asset restoration'!C25)</f>
        <v/>
      </c>
      <c r="G25" s="12"/>
    </row>
    <row r="26" spans="1:7" x14ac:dyDescent="0.25">
      <c r="A26" s="12"/>
      <c r="B26" s="53" t="e">
        <f>TRIM(#REF!)</f>
        <v>#REF!</v>
      </c>
      <c r="C26" s="53" t="e">
        <f>TRIM(#REF!)</f>
        <v>#REF!</v>
      </c>
      <c r="D26" s="53" t="e">
        <f>TRIM(#REF!)</f>
        <v>#REF!</v>
      </c>
      <c r="E26" s="53" t="e">
        <f>TRIM(#REF!)</f>
        <v>#REF!</v>
      </c>
      <c r="F26" s="53" t="str">
        <f>TRIM('Asset restoration'!C26)</f>
        <v/>
      </c>
      <c r="G26" s="12"/>
    </row>
    <row r="27" spans="1:7" x14ac:dyDescent="0.25">
      <c r="A27" s="12"/>
      <c r="B27" s="53" t="e">
        <f>TRIM(#REF!)</f>
        <v>#REF!</v>
      </c>
      <c r="C27" s="53" t="e">
        <f>TRIM(#REF!)</f>
        <v>#REF!</v>
      </c>
      <c r="D27" s="53" t="e">
        <f>TRIM(#REF!)</f>
        <v>#REF!</v>
      </c>
      <c r="E27" s="53" t="e">
        <f>TRIM(#REF!)</f>
        <v>#REF!</v>
      </c>
      <c r="F27" s="53" t="str">
        <f>TRIM('Asset restoration'!C27)</f>
        <v/>
      </c>
      <c r="G27" s="12"/>
    </row>
    <row r="28" spans="1:7" x14ac:dyDescent="0.25">
      <c r="A28" s="12"/>
      <c r="B28" s="53" t="e">
        <f>TRIM(#REF!)</f>
        <v>#REF!</v>
      </c>
      <c r="C28" s="53" t="e">
        <f>TRIM(#REF!)</f>
        <v>#REF!</v>
      </c>
      <c r="D28" s="53" t="e">
        <f>TRIM(#REF!)</f>
        <v>#REF!</v>
      </c>
      <c r="E28" s="53" t="e">
        <f>TRIM(#REF!)</f>
        <v>#REF!</v>
      </c>
      <c r="F28" s="53" t="str">
        <f>TRIM('Asset restoration'!C28)</f>
        <v/>
      </c>
      <c r="G28" s="12"/>
    </row>
    <row r="29" spans="1:7" x14ac:dyDescent="0.25">
      <c r="A29" s="12"/>
      <c r="B29" s="53" t="e">
        <f>TRIM(#REF!)</f>
        <v>#REF!</v>
      </c>
      <c r="C29" s="53" t="e">
        <f>TRIM(#REF!)</f>
        <v>#REF!</v>
      </c>
      <c r="D29" s="53" t="e">
        <f>TRIM(#REF!)</f>
        <v>#REF!</v>
      </c>
      <c r="E29" s="53" t="e">
        <f>TRIM(#REF!)</f>
        <v>#REF!</v>
      </c>
      <c r="F29" s="53" t="str">
        <f>TRIM('Asset restoration'!C29)</f>
        <v/>
      </c>
      <c r="G29" s="12"/>
    </row>
    <row r="30" spans="1:7" x14ac:dyDescent="0.25">
      <c r="A30" s="12"/>
      <c r="B30" s="53" t="e">
        <f>TRIM(#REF!)</f>
        <v>#REF!</v>
      </c>
      <c r="C30" s="53" t="e">
        <f>TRIM(#REF!)</f>
        <v>#REF!</v>
      </c>
      <c r="D30" s="53" t="e">
        <f>TRIM(#REF!)</f>
        <v>#REF!</v>
      </c>
      <c r="E30" s="53" t="e">
        <f>TRIM(#REF!)</f>
        <v>#REF!</v>
      </c>
      <c r="F30" s="53" t="str">
        <f>TRIM('Asset restoration'!C30)</f>
        <v/>
      </c>
      <c r="G30" s="12"/>
    </row>
    <row r="31" spans="1:7" x14ac:dyDescent="0.25">
      <c r="A31" s="12"/>
      <c r="B31" s="53" t="e">
        <f>TRIM(#REF!)</f>
        <v>#REF!</v>
      </c>
      <c r="C31" s="53" t="e">
        <f>TRIM(#REF!)</f>
        <v>#REF!</v>
      </c>
      <c r="D31" s="53" t="e">
        <f>TRIM(#REF!)</f>
        <v>#REF!</v>
      </c>
      <c r="E31" s="53" t="e">
        <f>TRIM(#REF!)</f>
        <v>#REF!</v>
      </c>
      <c r="F31" s="53" t="str">
        <f>TRIM('Asset restoration'!C31)</f>
        <v/>
      </c>
      <c r="G31" s="12"/>
    </row>
    <row r="32" spans="1:7" x14ac:dyDescent="0.25">
      <c r="A32" s="12"/>
      <c r="B32" s="53" t="e">
        <f>TRIM(#REF!)</f>
        <v>#REF!</v>
      </c>
      <c r="C32" s="53" t="e">
        <f>TRIM(#REF!)</f>
        <v>#REF!</v>
      </c>
      <c r="D32" s="53" t="e">
        <f>TRIM(#REF!)</f>
        <v>#REF!</v>
      </c>
      <c r="E32" s="53" t="e">
        <f>TRIM(#REF!)</f>
        <v>#REF!</v>
      </c>
      <c r="F32" s="53" t="str">
        <f>TRIM('Asset restoration'!C32)</f>
        <v/>
      </c>
      <c r="G32" s="12"/>
    </row>
    <row r="33" spans="1:7" x14ac:dyDescent="0.25">
      <c r="A33" s="12"/>
      <c r="B33" s="53" t="e">
        <f>TRIM(#REF!)</f>
        <v>#REF!</v>
      </c>
      <c r="C33" s="53" t="e">
        <f>TRIM(#REF!)</f>
        <v>#REF!</v>
      </c>
      <c r="D33" s="53" t="e">
        <f>TRIM(#REF!)</f>
        <v>#REF!</v>
      </c>
      <c r="E33" s="53" t="e">
        <f>TRIM(#REF!)</f>
        <v>#REF!</v>
      </c>
      <c r="F33" s="53" t="str">
        <f>TRIM('Asset restoration'!C33)</f>
        <v/>
      </c>
      <c r="G33" s="12"/>
    </row>
    <row r="34" spans="1:7" x14ac:dyDescent="0.25">
      <c r="A34" s="12"/>
      <c r="B34" s="53" t="e">
        <f>TRIM(#REF!)</f>
        <v>#REF!</v>
      </c>
      <c r="C34" s="53" t="e">
        <f>TRIM(#REF!)</f>
        <v>#REF!</v>
      </c>
      <c r="D34" s="53" t="e">
        <f>TRIM(#REF!)</f>
        <v>#REF!</v>
      </c>
      <c r="E34" s="53" t="e">
        <f>TRIM(#REF!)</f>
        <v>#REF!</v>
      </c>
      <c r="F34" s="53" t="str">
        <f>TRIM('Asset restoration'!C34)</f>
        <v/>
      </c>
      <c r="G34" s="12"/>
    </row>
    <row r="35" spans="1:7" x14ac:dyDescent="0.25">
      <c r="A35" s="12"/>
      <c r="B35" s="53" t="e">
        <f>TRIM(#REF!)</f>
        <v>#REF!</v>
      </c>
      <c r="C35" s="53" t="e">
        <f>TRIM(#REF!)</f>
        <v>#REF!</v>
      </c>
      <c r="D35" s="53" t="e">
        <f>TRIM(#REF!)</f>
        <v>#REF!</v>
      </c>
      <c r="E35" s="53" t="e">
        <f>TRIM(#REF!)</f>
        <v>#REF!</v>
      </c>
      <c r="F35" s="53" t="str">
        <f>TRIM('Asset restoration'!C35)</f>
        <v/>
      </c>
      <c r="G35" s="12"/>
    </row>
    <row r="36" spans="1:7" x14ac:dyDescent="0.25">
      <c r="A36" s="12"/>
      <c r="B36" s="53" t="e">
        <f>TRIM(#REF!)</f>
        <v>#REF!</v>
      </c>
      <c r="C36" s="53" t="e">
        <f>TRIM(#REF!)</f>
        <v>#REF!</v>
      </c>
      <c r="D36" s="53" t="e">
        <f>TRIM(#REF!)</f>
        <v>#REF!</v>
      </c>
      <c r="E36" s="53" t="e">
        <f>TRIM(#REF!)</f>
        <v>#REF!</v>
      </c>
      <c r="F36" s="53" t="str">
        <f>TRIM('Asset restoration'!C36)</f>
        <v/>
      </c>
      <c r="G36" s="12"/>
    </row>
    <row r="37" spans="1:7" x14ac:dyDescent="0.25">
      <c r="A37" s="12"/>
      <c r="B37" s="53" t="e">
        <f>TRIM(#REF!)</f>
        <v>#REF!</v>
      </c>
      <c r="C37" s="53" t="e">
        <f>TRIM(#REF!)</f>
        <v>#REF!</v>
      </c>
      <c r="D37" s="53" t="e">
        <f>TRIM(#REF!)</f>
        <v>#REF!</v>
      </c>
      <c r="E37" s="53" t="e">
        <f>TRIM(#REF!)</f>
        <v>#REF!</v>
      </c>
      <c r="F37" s="53" t="str">
        <f>TRIM('Asset restoration'!C37)</f>
        <v/>
      </c>
      <c r="G37" s="12"/>
    </row>
    <row r="38" spans="1:7" x14ac:dyDescent="0.25">
      <c r="A38" s="12"/>
      <c r="B38" s="53" t="e">
        <f>TRIM(#REF!)</f>
        <v>#REF!</v>
      </c>
      <c r="C38" s="53" t="e">
        <f>TRIM(#REF!)</f>
        <v>#REF!</v>
      </c>
      <c r="D38" s="53" t="e">
        <f>TRIM(#REF!)</f>
        <v>#REF!</v>
      </c>
      <c r="E38" s="53" t="e">
        <f>TRIM(#REF!)</f>
        <v>#REF!</v>
      </c>
      <c r="F38" s="53" t="str">
        <f>TRIM('Asset restoration'!C38)</f>
        <v/>
      </c>
      <c r="G38" s="12"/>
    </row>
    <row r="39" spans="1:7" x14ac:dyDescent="0.25">
      <c r="A39" s="12"/>
      <c r="B39" s="53" t="e">
        <f>TRIM(#REF!)</f>
        <v>#REF!</v>
      </c>
      <c r="C39" s="53" t="e">
        <f>TRIM(#REF!)</f>
        <v>#REF!</v>
      </c>
      <c r="D39" s="53" t="e">
        <f>TRIM(#REF!)</f>
        <v>#REF!</v>
      </c>
      <c r="E39" s="53" t="e">
        <f>TRIM(#REF!)</f>
        <v>#REF!</v>
      </c>
      <c r="F39" s="53" t="str">
        <f>TRIM('Asset restoration'!C39)</f>
        <v/>
      </c>
      <c r="G39" s="12"/>
    </row>
    <row r="40" spans="1:7" x14ac:dyDescent="0.25">
      <c r="A40" s="12"/>
      <c r="B40" s="53" t="e">
        <f>TRIM(#REF!)</f>
        <v>#REF!</v>
      </c>
      <c r="C40" s="53" t="e">
        <f>TRIM(#REF!)</f>
        <v>#REF!</v>
      </c>
      <c r="D40" s="53" t="e">
        <f>TRIM(#REF!)</f>
        <v>#REF!</v>
      </c>
      <c r="E40" s="53" t="e">
        <f>TRIM(#REF!)</f>
        <v>#REF!</v>
      </c>
      <c r="F40" s="53" t="str">
        <f>TRIM('Asset restoration'!C40)</f>
        <v/>
      </c>
      <c r="G40" s="12"/>
    </row>
    <row r="41" spans="1:7" x14ac:dyDescent="0.25">
      <c r="A41" s="12"/>
      <c r="B41" s="53" t="e">
        <f>TRIM(#REF!)</f>
        <v>#REF!</v>
      </c>
      <c r="C41" s="53" t="e">
        <f>TRIM(#REF!)</f>
        <v>#REF!</v>
      </c>
      <c r="D41" s="53" t="e">
        <f>TRIM(#REF!)</f>
        <v>#REF!</v>
      </c>
      <c r="E41" s="53" t="e">
        <f>TRIM(#REF!)</f>
        <v>#REF!</v>
      </c>
      <c r="F41" s="53" t="str">
        <f>TRIM('Asset restoration'!C41)</f>
        <v/>
      </c>
      <c r="G41" s="12"/>
    </row>
    <row r="42" spans="1:7" x14ac:dyDescent="0.25">
      <c r="A42" s="12"/>
      <c r="B42" s="53" t="e">
        <f>TRIM(#REF!)</f>
        <v>#REF!</v>
      </c>
      <c r="C42" s="53" t="e">
        <f>TRIM(#REF!)</f>
        <v>#REF!</v>
      </c>
      <c r="D42" s="53" t="e">
        <f>TRIM(#REF!)</f>
        <v>#REF!</v>
      </c>
      <c r="E42" s="53" t="e">
        <f>TRIM(#REF!)</f>
        <v>#REF!</v>
      </c>
      <c r="F42" s="53" t="str">
        <f>TRIM('Asset restoration'!C42)</f>
        <v/>
      </c>
      <c r="G42" s="12"/>
    </row>
    <row r="43" spans="1:7" x14ac:dyDescent="0.25">
      <c r="A43" s="12"/>
      <c r="B43" s="53" t="e">
        <f>TRIM(#REF!)</f>
        <v>#REF!</v>
      </c>
      <c r="C43" s="53" t="e">
        <f>TRIM(#REF!)</f>
        <v>#REF!</v>
      </c>
      <c r="D43" s="53" t="e">
        <f>TRIM(#REF!)</f>
        <v>#REF!</v>
      </c>
      <c r="E43" s="53" t="e">
        <f>TRIM(#REF!)</f>
        <v>#REF!</v>
      </c>
      <c r="F43" s="53" t="str">
        <f>TRIM('Asset restoration'!C43)</f>
        <v/>
      </c>
      <c r="G43" s="12"/>
    </row>
    <row r="44" spans="1:7" x14ac:dyDescent="0.25">
      <c r="A44" s="12"/>
      <c r="B44" s="53" t="e">
        <f>TRIM(#REF!)</f>
        <v>#REF!</v>
      </c>
      <c r="C44" s="53" t="e">
        <f>TRIM(#REF!)</f>
        <v>#REF!</v>
      </c>
      <c r="D44" s="53" t="e">
        <f>TRIM(#REF!)</f>
        <v>#REF!</v>
      </c>
      <c r="E44" s="53" t="e">
        <f>TRIM(#REF!)</f>
        <v>#REF!</v>
      </c>
      <c r="F44" s="53" t="str">
        <f>TRIM('Asset restoration'!C44)</f>
        <v/>
      </c>
      <c r="G44" s="12"/>
    </row>
    <row r="45" spans="1:7" x14ac:dyDescent="0.25">
      <c r="A45" s="12"/>
      <c r="B45" s="53" t="e">
        <f>TRIM(#REF!)</f>
        <v>#REF!</v>
      </c>
      <c r="C45" s="53" t="e">
        <f>TRIM(#REF!)</f>
        <v>#REF!</v>
      </c>
      <c r="D45" s="53" t="e">
        <f>TRIM(#REF!)</f>
        <v>#REF!</v>
      </c>
      <c r="E45" s="53" t="e">
        <f>TRIM(#REF!)</f>
        <v>#REF!</v>
      </c>
      <c r="F45" s="53" t="str">
        <f>TRIM('Asset restoration'!C45)</f>
        <v/>
      </c>
      <c r="G45" s="12"/>
    </row>
    <row r="46" spans="1:7" x14ac:dyDescent="0.25">
      <c r="A46" s="12"/>
      <c r="B46" s="53" t="e">
        <f>TRIM(#REF!)</f>
        <v>#REF!</v>
      </c>
      <c r="C46" s="53" t="e">
        <f>TRIM(#REF!)</f>
        <v>#REF!</v>
      </c>
      <c r="D46" s="53" t="e">
        <f>TRIM(#REF!)</f>
        <v>#REF!</v>
      </c>
      <c r="E46" s="53" t="e">
        <f>TRIM(#REF!)</f>
        <v>#REF!</v>
      </c>
      <c r="F46" s="53" t="str">
        <f>TRIM('Asset restoration'!C46)</f>
        <v/>
      </c>
      <c r="G46" s="12"/>
    </row>
    <row r="47" spans="1:7" x14ac:dyDescent="0.25">
      <c r="A47" s="12"/>
      <c r="B47" s="53" t="e">
        <f>TRIM(#REF!)</f>
        <v>#REF!</v>
      </c>
      <c r="C47" s="53" t="e">
        <f>TRIM(#REF!)</f>
        <v>#REF!</v>
      </c>
      <c r="D47" s="53" t="e">
        <f>TRIM(#REF!)</f>
        <v>#REF!</v>
      </c>
      <c r="E47" s="53" t="e">
        <f>TRIM(#REF!)</f>
        <v>#REF!</v>
      </c>
      <c r="F47" s="53" t="str">
        <f>TRIM('Asset restoration'!C47)</f>
        <v/>
      </c>
      <c r="G47" s="12"/>
    </row>
    <row r="48" spans="1:7" x14ac:dyDescent="0.25">
      <c r="A48" s="12"/>
      <c r="B48" s="53" t="e">
        <f>TRIM(#REF!)</f>
        <v>#REF!</v>
      </c>
      <c r="C48" s="53" t="e">
        <f>TRIM(#REF!)</f>
        <v>#REF!</v>
      </c>
      <c r="D48" s="53" t="e">
        <f>TRIM(#REF!)</f>
        <v>#REF!</v>
      </c>
      <c r="E48" s="53" t="e">
        <f>TRIM(#REF!)</f>
        <v>#REF!</v>
      </c>
      <c r="F48" s="53" t="str">
        <f>TRIM('Asset restoration'!C48)</f>
        <v/>
      </c>
      <c r="G48" s="12"/>
    </row>
    <row r="49" spans="1:7" x14ac:dyDescent="0.25">
      <c r="A49" s="12"/>
      <c r="B49" s="53" t="e">
        <f>TRIM(#REF!)</f>
        <v>#REF!</v>
      </c>
      <c r="C49" s="53" t="e">
        <f>TRIM(#REF!)</f>
        <v>#REF!</v>
      </c>
      <c r="D49" s="53" t="e">
        <f>TRIM(#REF!)</f>
        <v>#REF!</v>
      </c>
      <c r="E49" s="53" t="e">
        <f>TRIM(#REF!)</f>
        <v>#REF!</v>
      </c>
      <c r="F49" s="53" t="str">
        <f>TRIM('Asset restoration'!C49)</f>
        <v/>
      </c>
      <c r="G49" s="12"/>
    </row>
    <row r="50" spans="1:7" x14ac:dyDescent="0.25">
      <c r="A50" s="12"/>
      <c r="B50" s="53" t="e">
        <f>TRIM(#REF!)</f>
        <v>#REF!</v>
      </c>
      <c r="C50" s="53" t="e">
        <f>TRIM(#REF!)</f>
        <v>#REF!</v>
      </c>
      <c r="D50" s="53" t="e">
        <f>TRIM(#REF!)</f>
        <v>#REF!</v>
      </c>
      <c r="E50" s="53" t="e">
        <f>TRIM(#REF!)</f>
        <v>#REF!</v>
      </c>
      <c r="F50" s="53" t="str">
        <f>TRIM('Asset restoration'!C50)</f>
        <v/>
      </c>
      <c r="G50" s="12"/>
    </row>
    <row r="51" spans="1:7" x14ac:dyDescent="0.25">
      <c r="A51" s="12"/>
      <c r="B51" s="53" t="e">
        <f>TRIM(#REF!)</f>
        <v>#REF!</v>
      </c>
      <c r="C51" s="53" t="e">
        <f>TRIM(#REF!)</f>
        <v>#REF!</v>
      </c>
      <c r="D51" s="53" t="e">
        <f>TRIM(#REF!)</f>
        <v>#REF!</v>
      </c>
      <c r="E51" s="53" t="e">
        <f>TRIM(#REF!)</f>
        <v>#REF!</v>
      </c>
      <c r="F51" s="53" t="str">
        <f>TRIM('Asset restoration'!C51)</f>
        <v/>
      </c>
      <c r="G51" s="12"/>
    </row>
    <row r="52" spans="1:7" x14ac:dyDescent="0.25">
      <c r="A52" s="12"/>
      <c r="B52" s="53" t="e">
        <f>TRIM(#REF!)</f>
        <v>#REF!</v>
      </c>
      <c r="C52" s="53" t="e">
        <f>TRIM(#REF!)</f>
        <v>#REF!</v>
      </c>
      <c r="D52" s="53" t="e">
        <f>TRIM(#REF!)</f>
        <v>#REF!</v>
      </c>
      <c r="E52" s="53" t="e">
        <f>TRIM(#REF!)</f>
        <v>#REF!</v>
      </c>
      <c r="F52" s="53" t="str">
        <f>TRIM('Asset restoration'!C52)</f>
        <v/>
      </c>
      <c r="G52" s="12"/>
    </row>
    <row r="53" spans="1:7" x14ac:dyDescent="0.25">
      <c r="A53" s="12"/>
      <c r="B53" s="53" t="e">
        <f>TRIM(#REF!)</f>
        <v>#REF!</v>
      </c>
      <c r="C53" s="53" t="e">
        <f>TRIM(#REF!)</f>
        <v>#REF!</v>
      </c>
      <c r="D53" s="53" t="e">
        <f>TRIM(#REF!)</f>
        <v>#REF!</v>
      </c>
      <c r="E53" s="53" t="e">
        <f>TRIM(#REF!)</f>
        <v>#REF!</v>
      </c>
      <c r="F53" s="53" t="str">
        <f>TRIM('Asset restoration'!C53)</f>
        <v/>
      </c>
      <c r="G53" s="12"/>
    </row>
    <row r="54" spans="1:7" x14ac:dyDescent="0.25">
      <c r="A54" s="12"/>
      <c r="B54" s="53" t="e">
        <f>TRIM(#REF!)</f>
        <v>#REF!</v>
      </c>
      <c r="C54" s="53" t="e">
        <f>TRIM(#REF!)</f>
        <v>#REF!</v>
      </c>
      <c r="D54" s="53" t="e">
        <f>TRIM(#REF!)</f>
        <v>#REF!</v>
      </c>
      <c r="E54" s="53" t="e">
        <f>TRIM(#REF!)</f>
        <v>#REF!</v>
      </c>
      <c r="F54" s="53" t="str">
        <f>TRIM('Asset restoration'!C54)</f>
        <v/>
      </c>
      <c r="G54" s="12"/>
    </row>
    <row r="55" spans="1:7" x14ac:dyDescent="0.25">
      <c r="A55" s="12"/>
      <c r="B55" s="53" t="e">
        <f>TRIM(#REF!)</f>
        <v>#REF!</v>
      </c>
      <c r="C55" s="53" t="e">
        <f>TRIM(#REF!)</f>
        <v>#REF!</v>
      </c>
      <c r="D55" s="53" t="e">
        <f>TRIM(#REF!)</f>
        <v>#REF!</v>
      </c>
      <c r="E55" s="53" t="e">
        <f>TRIM(#REF!)</f>
        <v>#REF!</v>
      </c>
      <c r="F55" s="53" t="str">
        <f>TRIM('Asset restoration'!C55)</f>
        <v/>
      </c>
      <c r="G55" s="12"/>
    </row>
    <row r="56" spans="1:7" x14ac:dyDescent="0.25">
      <c r="A56" s="12"/>
      <c r="B56" s="53" t="e">
        <f>TRIM(#REF!)</f>
        <v>#REF!</v>
      </c>
      <c r="C56" s="53" t="e">
        <f>TRIM(#REF!)</f>
        <v>#REF!</v>
      </c>
      <c r="D56" s="53" t="e">
        <f>TRIM(#REF!)</f>
        <v>#REF!</v>
      </c>
      <c r="E56" s="53" t="e">
        <f>TRIM(#REF!)</f>
        <v>#REF!</v>
      </c>
      <c r="F56" s="53" t="str">
        <f>TRIM('Asset restoration'!C56)</f>
        <v/>
      </c>
      <c r="G56" s="12"/>
    </row>
    <row r="57" spans="1:7" x14ac:dyDescent="0.25">
      <c r="A57" s="12"/>
      <c r="B57" s="53" t="e">
        <f>TRIM(#REF!)</f>
        <v>#REF!</v>
      </c>
      <c r="C57" s="53" t="e">
        <f>TRIM(#REF!)</f>
        <v>#REF!</v>
      </c>
      <c r="D57" s="53" t="e">
        <f>TRIM(#REF!)</f>
        <v>#REF!</v>
      </c>
      <c r="E57" s="53" t="e">
        <f>TRIM(#REF!)</f>
        <v>#REF!</v>
      </c>
      <c r="F57" s="53" t="str">
        <f>TRIM('Asset restoration'!C57)</f>
        <v/>
      </c>
      <c r="G57" s="12"/>
    </row>
    <row r="58" spans="1:7" x14ac:dyDescent="0.25">
      <c r="A58" s="12"/>
      <c r="B58" s="53" t="e">
        <f>TRIM(#REF!)</f>
        <v>#REF!</v>
      </c>
      <c r="C58" s="53" t="e">
        <f>TRIM(#REF!)</f>
        <v>#REF!</v>
      </c>
      <c r="D58" s="53" t="e">
        <f>TRIM(#REF!)</f>
        <v>#REF!</v>
      </c>
      <c r="E58" s="53" t="e">
        <f>TRIM(#REF!)</f>
        <v>#REF!</v>
      </c>
      <c r="F58" s="53" t="str">
        <f>TRIM('Asset restoration'!C58)</f>
        <v/>
      </c>
      <c r="G58" s="12"/>
    </row>
    <row r="59" spans="1:7" x14ac:dyDescent="0.25">
      <c r="A59" s="12"/>
      <c r="B59" s="53" t="e">
        <f>TRIM(#REF!)</f>
        <v>#REF!</v>
      </c>
      <c r="C59" s="53" t="e">
        <f>TRIM(#REF!)</f>
        <v>#REF!</v>
      </c>
      <c r="D59" s="53" t="e">
        <f>TRIM(#REF!)</f>
        <v>#REF!</v>
      </c>
      <c r="E59" s="53" t="e">
        <f>TRIM(#REF!)</f>
        <v>#REF!</v>
      </c>
      <c r="F59" s="53" t="str">
        <f>TRIM('Asset restoration'!C59)</f>
        <v/>
      </c>
      <c r="G59" s="12"/>
    </row>
    <row r="60" spans="1:7" x14ac:dyDescent="0.25">
      <c r="A60" s="12"/>
      <c r="B60" s="53" t="e">
        <f>TRIM(#REF!)</f>
        <v>#REF!</v>
      </c>
      <c r="C60" s="53" t="e">
        <f>TRIM(#REF!)</f>
        <v>#REF!</v>
      </c>
      <c r="D60" s="53" t="e">
        <f>TRIM(#REF!)</f>
        <v>#REF!</v>
      </c>
      <c r="E60" s="53" t="e">
        <f>TRIM(#REF!)</f>
        <v>#REF!</v>
      </c>
      <c r="F60" s="53" t="str">
        <f>TRIM('Asset restoration'!C60)</f>
        <v/>
      </c>
      <c r="G60" s="12"/>
    </row>
    <row r="61" spans="1:7" x14ac:dyDescent="0.25">
      <c r="A61" s="12"/>
      <c r="B61" s="53" t="e">
        <f>TRIM(#REF!)</f>
        <v>#REF!</v>
      </c>
      <c r="C61" s="53" t="e">
        <f>TRIM(#REF!)</f>
        <v>#REF!</v>
      </c>
      <c r="D61" s="53" t="e">
        <f>TRIM(#REF!)</f>
        <v>#REF!</v>
      </c>
      <c r="E61" s="53" t="e">
        <f>TRIM(#REF!)</f>
        <v>#REF!</v>
      </c>
      <c r="F61" s="53" t="str">
        <f>TRIM('Asset restoration'!C61)</f>
        <v/>
      </c>
      <c r="G61" s="12"/>
    </row>
    <row r="62" spans="1:7" x14ac:dyDescent="0.25">
      <c r="A62" s="12"/>
      <c r="B62" s="53" t="e">
        <f>TRIM(#REF!)</f>
        <v>#REF!</v>
      </c>
      <c r="C62" s="53" t="e">
        <f>TRIM(#REF!)</f>
        <v>#REF!</v>
      </c>
      <c r="D62" s="53" t="e">
        <f>TRIM(#REF!)</f>
        <v>#REF!</v>
      </c>
      <c r="E62" s="53" t="e">
        <f>TRIM(#REF!)</f>
        <v>#REF!</v>
      </c>
      <c r="F62" s="53" t="str">
        <f>TRIM('Asset restoration'!C62)</f>
        <v/>
      </c>
      <c r="G62" s="12"/>
    </row>
    <row r="63" spans="1:7" x14ac:dyDescent="0.25">
      <c r="A63" s="12"/>
      <c r="B63" s="53" t="e">
        <f>TRIM(#REF!)</f>
        <v>#REF!</v>
      </c>
      <c r="C63" s="53" t="e">
        <f>TRIM(#REF!)</f>
        <v>#REF!</v>
      </c>
      <c r="D63" s="53" t="e">
        <f>TRIM(#REF!)</f>
        <v>#REF!</v>
      </c>
      <c r="E63" s="53" t="e">
        <f>TRIM(#REF!)</f>
        <v>#REF!</v>
      </c>
      <c r="F63" s="53" t="str">
        <f>TRIM('Asset restoration'!C63)</f>
        <v/>
      </c>
      <c r="G63" s="12"/>
    </row>
    <row r="64" spans="1:7" x14ac:dyDescent="0.25">
      <c r="A64" s="12"/>
      <c r="B64" s="53" t="e">
        <f>TRIM(#REF!)</f>
        <v>#REF!</v>
      </c>
      <c r="C64" s="53" t="e">
        <f>TRIM(#REF!)</f>
        <v>#REF!</v>
      </c>
      <c r="D64" s="53" t="e">
        <f>TRIM(#REF!)</f>
        <v>#REF!</v>
      </c>
      <c r="E64" s="53" t="e">
        <f>TRIM(#REF!)</f>
        <v>#REF!</v>
      </c>
      <c r="F64" s="53" t="str">
        <f>TRIM('Asset restoration'!C64)</f>
        <v/>
      </c>
      <c r="G64" s="12"/>
    </row>
    <row r="65" spans="1:7" x14ac:dyDescent="0.25">
      <c r="A65" s="12"/>
      <c r="B65" s="53" t="e">
        <f>TRIM(#REF!)</f>
        <v>#REF!</v>
      </c>
      <c r="C65" s="53" t="e">
        <f>TRIM(#REF!)</f>
        <v>#REF!</v>
      </c>
      <c r="D65" s="53" t="e">
        <f>TRIM(#REF!)</f>
        <v>#REF!</v>
      </c>
      <c r="E65" s="53" t="e">
        <f>TRIM(#REF!)</f>
        <v>#REF!</v>
      </c>
      <c r="F65" s="53" t="str">
        <f>TRIM('Asset restoration'!C65)</f>
        <v/>
      </c>
      <c r="G65" s="12"/>
    </row>
    <row r="66" spans="1:7" x14ac:dyDescent="0.25">
      <c r="A66" s="12"/>
      <c r="B66" s="53" t="e">
        <f>TRIM(#REF!)</f>
        <v>#REF!</v>
      </c>
      <c r="C66" s="53" t="e">
        <f>TRIM(#REF!)</f>
        <v>#REF!</v>
      </c>
      <c r="D66" s="53" t="e">
        <f>TRIM(#REF!)</f>
        <v>#REF!</v>
      </c>
      <c r="E66" s="53" t="e">
        <f>TRIM(#REF!)</f>
        <v>#REF!</v>
      </c>
      <c r="F66" s="53" t="str">
        <f>TRIM('Asset restoration'!C66)</f>
        <v/>
      </c>
      <c r="G66" s="12"/>
    </row>
    <row r="67" spans="1:7" x14ac:dyDescent="0.25">
      <c r="A67" s="12"/>
      <c r="B67" s="53" t="e">
        <f>TRIM(#REF!)</f>
        <v>#REF!</v>
      </c>
      <c r="C67" s="53" t="e">
        <f>TRIM(#REF!)</f>
        <v>#REF!</v>
      </c>
      <c r="D67" s="53" t="e">
        <f>TRIM(#REF!)</f>
        <v>#REF!</v>
      </c>
      <c r="E67" s="53" t="e">
        <f>TRIM(#REF!)</f>
        <v>#REF!</v>
      </c>
      <c r="F67" s="53" t="str">
        <f>TRIM('Asset restoration'!C67)</f>
        <v/>
      </c>
      <c r="G67" s="12"/>
    </row>
    <row r="68" spans="1:7" x14ac:dyDescent="0.25">
      <c r="A68" s="12"/>
      <c r="B68" s="53" t="e">
        <f>TRIM(#REF!)</f>
        <v>#REF!</v>
      </c>
      <c r="C68" s="53" t="e">
        <f>TRIM(#REF!)</f>
        <v>#REF!</v>
      </c>
      <c r="D68" s="53" t="e">
        <f>TRIM(#REF!)</f>
        <v>#REF!</v>
      </c>
      <c r="E68" s="53" t="e">
        <f>TRIM(#REF!)</f>
        <v>#REF!</v>
      </c>
      <c r="F68" s="53" t="str">
        <f>TRIM('Asset restoration'!C68)</f>
        <v/>
      </c>
      <c r="G68" s="12"/>
    </row>
    <row r="69" spans="1:7" x14ac:dyDescent="0.25">
      <c r="A69" s="12"/>
      <c r="B69" s="53" t="e">
        <f>TRIM(#REF!)</f>
        <v>#REF!</v>
      </c>
      <c r="C69" s="53" t="e">
        <f>TRIM(#REF!)</f>
        <v>#REF!</v>
      </c>
      <c r="D69" s="53" t="e">
        <f>TRIM(#REF!)</f>
        <v>#REF!</v>
      </c>
      <c r="E69" s="53" t="e">
        <f>TRIM(#REF!)</f>
        <v>#REF!</v>
      </c>
      <c r="F69" s="53" t="str">
        <f>TRIM('Asset restoration'!C69)</f>
        <v/>
      </c>
      <c r="G69" s="12"/>
    </row>
    <row r="70" spans="1:7" x14ac:dyDescent="0.25">
      <c r="A70" s="12"/>
      <c r="B70" s="53" t="e">
        <f>TRIM(#REF!)</f>
        <v>#REF!</v>
      </c>
      <c r="C70" s="53" t="e">
        <f>TRIM(#REF!)</f>
        <v>#REF!</v>
      </c>
      <c r="D70" s="53" t="e">
        <f>TRIM(#REF!)</f>
        <v>#REF!</v>
      </c>
      <c r="E70" s="53" t="e">
        <f>TRIM(#REF!)</f>
        <v>#REF!</v>
      </c>
      <c r="F70" s="53" t="str">
        <f>TRIM('Asset restoration'!C70)</f>
        <v/>
      </c>
      <c r="G70" s="12"/>
    </row>
    <row r="71" spans="1:7" x14ac:dyDescent="0.25">
      <c r="A71" s="12"/>
      <c r="B71" s="53" t="e">
        <f>TRIM(#REF!)</f>
        <v>#REF!</v>
      </c>
      <c r="C71" s="53" t="e">
        <f>TRIM(#REF!)</f>
        <v>#REF!</v>
      </c>
      <c r="D71" s="53" t="e">
        <f>TRIM(#REF!)</f>
        <v>#REF!</v>
      </c>
      <c r="E71" s="53" t="e">
        <f>TRIM(#REF!)</f>
        <v>#REF!</v>
      </c>
      <c r="F71" s="53" t="str">
        <f>TRIM('Asset restoration'!C71)</f>
        <v/>
      </c>
      <c r="G71" s="12"/>
    </row>
    <row r="72" spans="1:7" x14ac:dyDescent="0.25">
      <c r="A72" s="12"/>
      <c r="B72" s="53" t="e">
        <f>TRIM(#REF!)</f>
        <v>#REF!</v>
      </c>
      <c r="C72" s="53" t="e">
        <f>TRIM(#REF!)</f>
        <v>#REF!</v>
      </c>
      <c r="D72" s="53" t="e">
        <f>TRIM(#REF!)</f>
        <v>#REF!</v>
      </c>
      <c r="E72" s="53" t="e">
        <f>TRIM(#REF!)</f>
        <v>#REF!</v>
      </c>
      <c r="F72" s="53" t="str">
        <f>TRIM('Asset restoration'!C72)</f>
        <v/>
      </c>
      <c r="G72" s="12"/>
    </row>
    <row r="73" spans="1:7" x14ac:dyDescent="0.25">
      <c r="A73" s="12"/>
      <c r="B73" s="53" t="e">
        <f>TRIM(#REF!)</f>
        <v>#REF!</v>
      </c>
      <c r="C73" s="53" t="e">
        <f>TRIM(#REF!)</f>
        <v>#REF!</v>
      </c>
      <c r="D73" s="53" t="e">
        <f>TRIM(#REF!)</f>
        <v>#REF!</v>
      </c>
      <c r="E73" s="53" t="e">
        <f>TRIM(#REF!)</f>
        <v>#REF!</v>
      </c>
      <c r="F73" s="53" t="str">
        <f>TRIM('Asset restoration'!C73)</f>
        <v/>
      </c>
      <c r="G73" s="12"/>
    </row>
    <row r="74" spans="1:7" x14ac:dyDescent="0.25">
      <c r="A74" s="12"/>
      <c r="B74" s="53" t="e">
        <f>TRIM(#REF!)</f>
        <v>#REF!</v>
      </c>
      <c r="C74" s="53" t="e">
        <f>TRIM(#REF!)</f>
        <v>#REF!</v>
      </c>
      <c r="D74" s="53" t="e">
        <f>TRIM(#REF!)</f>
        <v>#REF!</v>
      </c>
      <c r="E74" s="53" t="e">
        <f>TRIM(#REF!)</f>
        <v>#REF!</v>
      </c>
      <c r="F74" s="53" t="str">
        <f>TRIM('Asset restoration'!C74)</f>
        <v/>
      </c>
      <c r="G74" s="12"/>
    </row>
    <row r="75" spans="1:7" x14ac:dyDescent="0.25">
      <c r="A75" s="12"/>
      <c r="B75" s="53" t="e">
        <f>TRIM(#REF!)</f>
        <v>#REF!</v>
      </c>
      <c r="C75" s="53" t="e">
        <f>TRIM(#REF!)</f>
        <v>#REF!</v>
      </c>
      <c r="D75" s="53" t="e">
        <f>TRIM(#REF!)</f>
        <v>#REF!</v>
      </c>
      <c r="E75" s="53" t="e">
        <f>TRIM(#REF!)</f>
        <v>#REF!</v>
      </c>
      <c r="F75" s="53" t="str">
        <f>TRIM('Asset restoration'!C75)</f>
        <v/>
      </c>
      <c r="G75" s="12"/>
    </row>
    <row r="76" spans="1:7" x14ac:dyDescent="0.25">
      <c r="A76" s="12"/>
      <c r="B76" s="53" t="e">
        <f>TRIM(#REF!)</f>
        <v>#REF!</v>
      </c>
      <c r="C76" s="53" t="e">
        <f>TRIM(#REF!)</f>
        <v>#REF!</v>
      </c>
      <c r="D76" s="53" t="e">
        <f>TRIM(#REF!)</f>
        <v>#REF!</v>
      </c>
      <c r="E76" s="53" t="e">
        <f>TRIM(#REF!)</f>
        <v>#REF!</v>
      </c>
      <c r="F76" s="53" t="str">
        <f>TRIM('Asset restoration'!C76)</f>
        <v/>
      </c>
      <c r="G76" s="12"/>
    </row>
    <row r="77" spans="1:7" x14ac:dyDescent="0.25">
      <c r="A77" s="12"/>
      <c r="B77" s="53" t="e">
        <f>TRIM(#REF!)</f>
        <v>#REF!</v>
      </c>
      <c r="C77" s="53" t="e">
        <f>TRIM(#REF!)</f>
        <v>#REF!</v>
      </c>
      <c r="D77" s="53" t="e">
        <f>TRIM(#REF!)</f>
        <v>#REF!</v>
      </c>
      <c r="E77" s="53" t="e">
        <f>TRIM(#REF!)</f>
        <v>#REF!</v>
      </c>
      <c r="F77" s="53" t="str">
        <f>TRIM('Asset restoration'!C77)</f>
        <v/>
      </c>
      <c r="G77" s="12"/>
    </row>
    <row r="78" spans="1:7" x14ac:dyDescent="0.25">
      <c r="A78" s="12"/>
      <c r="B78" s="53" t="e">
        <f>TRIM(#REF!)</f>
        <v>#REF!</v>
      </c>
      <c r="C78" s="53" t="e">
        <f>TRIM(#REF!)</f>
        <v>#REF!</v>
      </c>
      <c r="D78" s="53" t="e">
        <f>TRIM(#REF!)</f>
        <v>#REF!</v>
      </c>
      <c r="E78" s="53" t="e">
        <f>TRIM(#REF!)</f>
        <v>#REF!</v>
      </c>
      <c r="F78" s="53" t="str">
        <f>TRIM('Asset restoration'!C78)</f>
        <v/>
      </c>
      <c r="G78" s="12"/>
    </row>
    <row r="79" spans="1:7" x14ac:dyDescent="0.25">
      <c r="A79" s="12"/>
      <c r="B79" s="53" t="e">
        <f>TRIM(#REF!)</f>
        <v>#REF!</v>
      </c>
      <c r="C79" s="53" t="e">
        <f>TRIM(#REF!)</f>
        <v>#REF!</v>
      </c>
      <c r="D79" s="53" t="e">
        <f>TRIM(#REF!)</f>
        <v>#REF!</v>
      </c>
      <c r="E79" s="53" t="e">
        <f>TRIM(#REF!)</f>
        <v>#REF!</v>
      </c>
      <c r="F79" s="53" t="str">
        <f>TRIM('Asset restoration'!C79)</f>
        <v/>
      </c>
      <c r="G79" s="12"/>
    </row>
    <row r="80" spans="1:7" x14ac:dyDescent="0.25">
      <c r="A80" s="12"/>
      <c r="B80" s="53" t="e">
        <f>TRIM(#REF!)</f>
        <v>#REF!</v>
      </c>
      <c r="C80" s="53" t="e">
        <f>TRIM(#REF!)</f>
        <v>#REF!</v>
      </c>
      <c r="D80" s="53" t="e">
        <f>TRIM(#REF!)</f>
        <v>#REF!</v>
      </c>
      <c r="E80" s="53" t="e">
        <f>TRIM(#REF!)</f>
        <v>#REF!</v>
      </c>
      <c r="F80" s="53" t="str">
        <f>TRIM('Asset restoration'!C80)</f>
        <v/>
      </c>
      <c r="G80" s="12"/>
    </row>
    <row r="81" spans="1:7" x14ac:dyDescent="0.25">
      <c r="A81" s="12"/>
      <c r="B81" s="53" t="e">
        <f>TRIM(#REF!)</f>
        <v>#REF!</v>
      </c>
      <c r="C81" s="53" t="e">
        <f>TRIM(#REF!)</f>
        <v>#REF!</v>
      </c>
      <c r="D81" s="53" t="e">
        <f>TRIM(#REF!)</f>
        <v>#REF!</v>
      </c>
      <c r="E81" s="53" t="e">
        <f>TRIM(#REF!)</f>
        <v>#REF!</v>
      </c>
      <c r="F81" s="53" t="str">
        <f>TRIM('Asset restoration'!C81)</f>
        <v/>
      </c>
      <c r="G81" s="12"/>
    </row>
    <row r="82" spans="1:7" x14ac:dyDescent="0.25">
      <c r="A82" s="12"/>
      <c r="B82" s="53" t="e">
        <f>TRIM(#REF!)</f>
        <v>#REF!</v>
      </c>
      <c r="C82" s="53" t="e">
        <f>TRIM(#REF!)</f>
        <v>#REF!</v>
      </c>
      <c r="D82" s="53" t="e">
        <f>TRIM(#REF!)</f>
        <v>#REF!</v>
      </c>
      <c r="E82" s="53" t="e">
        <f>TRIM(#REF!)</f>
        <v>#REF!</v>
      </c>
      <c r="F82" s="53" t="str">
        <f>TRIM('Asset restoration'!C82)</f>
        <v/>
      </c>
      <c r="G82" s="12"/>
    </row>
    <row r="83" spans="1:7" x14ac:dyDescent="0.25">
      <c r="A83" s="12"/>
      <c r="B83" s="53" t="e">
        <f>TRIM(#REF!)</f>
        <v>#REF!</v>
      </c>
      <c r="C83" s="53" t="e">
        <f>TRIM(#REF!)</f>
        <v>#REF!</v>
      </c>
      <c r="D83" s="53" t="e">
        <f>TRIM(#REF!)</f>
        <v>#REF!</v>
      </c>
      <c r="E83" s="53" t="e">
        <f>TRIM(#REF!)</f>
        <v>#REF!</v>
      </c>
      <c r="F83" s="53" t="str">
        <f>TRIM('Asset restoration'!C83)</f>
        <v/>
      </c>
      <c r="G83" s="12"/>
    </row>
    <row r="84" spans="1:7" x14ac:dyDescent="0.25">
      <c r="A84" s="12"/>
      <c r="B84" s="53" t="e">
        <f>TRIM(#REF!)</f>
        <v>#REF!</v>
      </c>
      <c r="C84" s="53" t="e">
        <f>TRIM(#REF!)</f>
        <v>#REF!</v>
      </c>
      <c r="D84" s="53" t="e">
        <f>TRIM(#REF!)</f>
        <v>#REF!</v>
      </c>
      <c r="E84" s="53" t="e">
        <f>TRIM(#REF!)</f>
        <v>#REF!</v>
      </c>
      <c r="F84" s="53" t="str">
        <f>TRIM('Asset restoration'!C84)</f>
        <v/>
      </c>
      <c r="G84" s="12"/>
    </row>
    <row r="85" spans="1:7" x14ac:dyDescent="0.25">
      <c r="A85" s="12"/>
      <c r="B85" s="53" t="e">
        <f>TRIM(#REF!)</f>
        <v>#REF!</v>
      </c>
      <c r="C85" s="53" t="e">
        <f>TRIM(#REF!)</f>
        <v>#REF!</v>
      </c>
      <c r="D85" s="53" t="e">
        <f>TRIM(#REF!)</f>
        <v>#REF!</v>
      </c>
      <c r="E85" s="53" t="e">
        <f>TRIM(#REF!)</f>
        <v>#REF!</v>
      </c>
      <c r="F85" s="53" t="str">
        <f>TRIM('Asset restoration'!C85)</f>
        <v/>
      </c>
      <c r="G85" s="12"/>
    </row>
    <row r="86" spans="1:7" x14ac:dyDescent="0.25">
      <c r="A86" s="12"/>
      <c r="B86" s="53" t="e">
        <f>TRIM(#REF!)</f>
        <v>#REF!</v>
      </c>
      <c r="C86" s="53" t="e">
        <f>TRIM(#REF!)</f>
        <v>#REF!</v>
      </c>
      <c r="D86" s="53" t="e">
        <f>TRIM(#REF!)</f>
        <v>#REF!</v>
      </c>
      <c r="E86" s="53" t="e">
        <f>TRIM(#REF!)</f>
        <v>#REF!</v>
      </c>
      <c r="F86" s="53" t="str">
        <f>TRIM('Asset restoration'!C86)</f>
        <v/>
      </c>
      <c r="G86" s="12"/>
    </row>
    <row r="87" spans="1:7" x14ac:dyDescent="0.25">
      <c r="A87" s="12"/>
      <c r="B87" s="53" t="e">
        <f>TRIM(#REF!)</f>
        <v>#REF!</v>
      </c>
      <c r="C87" s="53" t="e">
        <f>TRIM(#REF!)</f>
        <v>#REF!</v>
      </c>
      <c r="D87" s="53" t="e">
        <f>TRIM(#REF!)</f>
        <v>#REF!</v>
      </c>
      <c r="E87" s="53" t="e">
        <f>TRIM(#REF!)</f>
        <v>#REF!</v>
      </c>
      <c r="F87" s="53" t="str">
        <f>TRIM('Asset restoration'!C87)</f>
        <v/>
      </c>
      <c r="G87" s="12"/>
    </row>
    <row r="88" spans="1:7" x14ac:dyDescent="0.25">
      <c r="A88" s="12"/>
      <c r="B88" s="53" t="e">
        <f>TRIM(#REF!)</f>
        <v>#REF!</v>
      </c>
      <c r="C88" s="53" t="e">
        <f>TRIM(#REF!)</f>
        <v>#REF!</v>
      </c>
      <c r="D88" s="53" t="e">
        <f>TRIM(#REF!)</f>
        <v>#REF!</v>
      </c>
      <c r="E88" s="53" t="e">
        <f>TRIM(#REF!)</f>
        <v>#REF!</v>
      </c>
      <c r="F88" s="53" t="str">
        <f>TRIM('Asset restoration'!C88)</f>
        <v/>
      </c>
      <c r="G88" s="12"/>
    </row>
    <row r="89" spans="1:7" x14ac:dyDescent="0.25">
      <c r="A89" s="12"/>
      <c r="B89" s="53" t="e">
        <f>TRIM(#REF!)</f>
        <v>#REF!</v>
      </c>
      <c r="C89" s="53" t="e">
        <f>TRIM(#REF!)</f>
        <v>#REF!</v>
      </c>
      <c r="D89" s="53" t="e">
        <f>TRIM(#REF!)</f>
        <v>#REF!</v>
      </c>
      <c r="E89" s="53" t="e">
        <f>TRIM(#REF!)</f>
        <v>#REF!</v>
      </c>
      <c r="F89" s="53" t="str">
        <f>TRIM('Asset restoration'!C89)</f>
        <v/>
      </c>
      <c r="G89" s="12"/>
    </row>
    <row r="90" spans="1:7" x14ac:dyDescent="0.25">
      <c r="A90" s="12"/>
      <c r="B90" s="53" t="e">
        <f>TRIM(#REF!)</f>
        <v>#REF!</v>
      </c>
      <c r="C90" s="53" t="e">
        <f>TRIM(#REF!)</f>
        <v>#REF!</v>
      </c>
      <c r="D90" s="53" t="e">
        <f>TRIM(#REF!)</f>
        <v>#REF!</v>
      </c>
      <c r="E90" s="53" t="e">
        <f>TRIM(#REF!)</f>
        <v>#REF!</v>
      </c>
      <c r="F90" s="53" t="str">
        <f>TRIM('Asset restoration'!C90)</f>
        <v/>
      </c>
      <c r="G90" s="12"/>
    </row>
    <row r="91" spans="1:7" x14ac:dyDescent="0.25">
      <c r="A91" s="12"/>
      <c r="B91" s="53" t="e">
        <f>TRIM(#REF!)</f>
        <v>#REF!</v>
      </c>
      <c r="C91" s="53" t="e">
        <f>TRIM(#REF!)</f>
        <v>#REF!</v>
      </c>
      <c r="D91" s="53" t="e">
        <f>TRIM(#REF!)</f>
        <v>#REF!</v>
      </c>
      <c r="E91" s="53" t="e">
        <f>TRIM(#REF!)</f>
        <v>#REF!</v>
      </c>
      <c r="F91" s="53" t="str">
        <f>TRIM('Asset restoration'!C91)</f>
        <v/>
      </c>
      <c r="G91" s="12"/>
    </row>
    <row r="92" spans="1:7" x14ac:dyDescent="0.25">
      <c r="A92" s="12"/>
      <c r="B92" s="53" t="e">
        <f>TRIM(#REF!)</f>
        <v>#REF!</v>
      </c>
      <c r="C92" s="53" t="e">
        <f>TRIM(#REF!)</f>
        <v>#REF!</v>
      </c>
      <c r="D92" s="53" t="e">
        <f>TRIM(#REF!)</f>
        <v>#REF!</v>
      </c>
      <c r="E92" s="53" t="e">
        <f>TRIM(#REF!)</f>
        <v>#REF!</v>
      </c>
      <c r="F92" s="53" t="str">
        <f>TRIM('Asset restoration'!C92)</f>
        <v/>
      </c>
      <c r="G92" s="12"/>
    </row>
    <row r="93" spans="1:7" x14ac:dyDescent="0.25">
      <c r="A93" s="12"/>
      <c r="B93" s="53" t="e">
        <f>TRIM(#REF!)</f>
        <v>#REF!</v>
      </c>
      <c r="C93" s="53" t="e">
        <f>TRIM(#REF!)</f>
        <v>#REF!</v>
      </c>
      <c r="D93" s="53" t="e">
        <f>TRIM(#REF!)</f>
        <v>#REF!</v>
      </c>
      <c r="E93" s="53" t="e">
        <f>TRIM(#REF!)</f>
        <v>#REF!</v>
      </c>
      <c r="F93" s="53" t="str">
        <f>TRIM('Asset restoration'!C93)</f>
        <v/>
      </c>
      <c r="G93" s="12"/>
    </row>
    <row r="94" spans="1:7" x14ac:dyDescent="0.25">
      <c r="A94" s="12"/>
      <c r="B94" s="53" t="e">
        <f>TRIM(#REF!)</f>
        <v>#REF!</v>
      </c>
      <c r="C94" s="53" t="e">
        <f>TRIM(#REF!)</f>
        <v>#REF!</v>
      </c>
      <c r="D94" s="53" t="e">
        <f>TRIM(#REF!)</f>
        <v>#REF!</v>
      </c>
      <c r="E94" s="53" t="e">
        <f>TRIM(#REF!)</f>
        <v>#REF!</v>
      </c>
      <c r="F94" s="53" t="str">
        <f>TRIM('Asset restoration'!C94)</f>
        <v/>
      </c>
      <c r="G94" s="12"/>
    </row>
    <row r="95" spans="1:7" x14ac:dyDescent="0.25">
      <c r="A95" s="12"/>
      <c r="B95" s="12"/>
      <c r="C95" s="12"/>
      <c r="D95" s="12"/>
      <c r="E95" s="12"/>
      <c r="F95" s="12"/>
      <c r="G95" s="12"/>
    </row>
    <row r="96" spans="1:7" x14ac:dyDescent="0.25">
      <c r="A96" s="12"/>
      <c r="B96" s="12"/>
      <c r="C96" s="12"/>
      <c r="D96" s="12"/>
      <c r="E96" s="12"/>
      <c r="F96" s="12"/>
      <c r="G96" s="12"/>
    </row>
  </sheetData>
  <sheetProtection password="9AA7" sheet="1" objects="1" scenarios="1" selectLockedCells="1" autoFilter="0"/>
  <autoFilter ref="B18:F18"/>
  <mergeCells count="1">
    <mergeCell ref="B1:F1"/>
  </mergeCells>
  <conditionalFormatting sqref="B19:F94">
    <cfRule type="duplicateValues" dxfId="99" priority="6"/>
    <cfRule type="duplicateValues" dxfId="98" priority="12"/>
    <cfRule type="duplicateValues" dxfId="97" priority="18"/>
    <cfRule type="duplicateValues" dxfId="96" priority="24"/>
    <cfRule type="duplicateValues" dxfId="95" priority="30"/>
    <cfRule type="duplicateValues" dxfId="94" priority="36"/>
    <cfRule type="duplicateValues" dxfId="93" priority="42"/>
    <cfRule type="duplicateValues" dxfId="92" priority="48"/>
    <cfRule type="duplicateValues" dxfId="91" priority="168"/>
    <cfRule type="duplicateValues" dxfId="90" priority="169"/>
    <cfRule type="duplicateValues" dxfId="89" priority="170"/>
    <cfRule type="duplicateValues" dxfId="88" priority="171"/>
    <cfRule type="duplicateValues" dxfId="87" priority="172"/>
    <cfRule type="duplicateValues" dxfId="86" priority="173"/>
    <cfRule type="duplicateValues" dxfId="85" priority="174"/>
  </conditionalFormatting>
  <conditionalFormatting sqref="B19:B94">
    <cfRule type="expression" dxfId="84" priority="5">
      <formula>LEN(#REF!)=0</formula>
    </cfRule>
    <cfRule type="expression" dxfId="83" priority="11">
      <formula>LEN(#REF!)=0</formula>
    </cfRule>
    <cfRule type="expression" dxfId="82" priority="17">
      <formula>LEN(#REF!)=0</formula>
    </cfRule>
    <cfRule type="expression" dxfId="81" priority="23">
      <formula>LEN(#REF!)=0</formula>
    </cfRule>
    <cfRule type="expression" dxfId="80" priority="29">
      <formula>LEN(#REF!)=0</formula>
    </cfRule>
    <cfRule type="expression" dxfId="79" priority="35">
      <formula>LEN(#REF!)=0</formula>
    </cfRule>
    <cfRule type="expression" dxfId="78" priority="41">
      <formula>LEN(#REF!)=0</formula>
    </cfRule>
    <cfRule type="expression" dxfId="77" priority="47">
      <formula>LEN(#REF!)=0</formula>
    </cfRule>
    <cfRule type="expression" dxfId="76" priority="53">
      <formula>LEN(#REF!)=0</formula>
    </cfRule>
    <cfRule type="expression" dxfId="75" priority="65">
      <formula>LEN(#REF!)=0</formula>
    </cfRule>
    <cfRule type="expression" dxfId="74" priority="71">
      <formula>LEN(#REF!)=0</formula>
    </cfRule>
    <cfRule type="expression" dxfId="73" priority="77">
      <formula>LEN(#REF!)=0</formula>
    </cfRule>
    <cfRule type="expression" dxfId="72" priority="83">
      <formula>LEN(#REF!)=0</formula>
    </cfRule>
    <cfRule type="expression" dxfId="71" priority="89">
      <formula>LEN(#REF!)=0</formula>
    </cfRule>
  </conditionalFormatting>
  <conditionalFormatting sqref="C19:C94">
    <cfRule type="expression" dxfId="70" priority="22">
      <formula>LEN(#REF!)=0</formula>
    </cfRule>
    <cfRule type="expression" dxfId="69" priority="28">
      <formula>LEN(#REF!)=0</formula>
    </cfRule>
    <cfRule type="expression" dxfId="68" priority="34">
      <formula>LEN(#REF!)=0</formula>
    </cfRule>
    <cfRule type="expression" dxfId="67" priority="40">
      <formula>LEN(#REF!)=0</formula>
    </cfRule>
    <cfRule type="expression" dxfId="66" priority="46">
      <formula>LEN(#REF!)=0</formula>
    </cfRule>
    <cfRule type="expression" dxfId="65" priority="64">
      <formula>LEN(#REF!)=0</formula>
    </cfRule>
    <cfRule type="expression" dxfId="64" priority="70">
      <formula>LEN(#REF!)=0</formula>
    </cfRule>
    <cfRule type="expression" dxfId="63" priority="76">
      <formula>LEN(#REF!)=0</formula>
    </cfRule>
    <cfRule type="expression" dxfId="62" priority="82">
      <formula>LEN(#REF!)=0</formula>
    </cfRule>
    <cfRule type="expression" dxfId="61" priority="88">
      <formula>LEN(#REF!)=0</formula>
    </cfRule>
  </conditionalFormatting>
  <conditionalFormatting sqref="D19:D94">
    <cfRule type="expression" dxfId="60" priority="3">
      <formula>LEN(#REF!)=0</formula>
    </cfRule>
    <cfRule type="expression" dxfId="59" priority="9">
      <formula>LEN(#REF!)=0</formula>
    </cfRule>
    <cfRule type="expression" dxfId="58" priority="15">
      <formula>LEN(#REF!)=0</formula>
    </cfRule>
    <cfRule type="expression" dxfId="57" priority="21">
      <formula>LEN(#REF!)=0</formula>
    </cfRule>
    <cfRule type="expression" dxfId="56" priority="27">
      <formula>LEN(#REF!)=0</formula>
    </cfRule>
    <cfRule type="expression" dxfId="55" priority="33">
      <formula>LEN(#REF!)=0</formula>
    </cfRule>
    <cfRule type="expression" dxfId="54" priority="39">
      <formula>LEN(#REF!)=0</formula>
    </cfRule>
    <cfRule type="expression" dxfId="53" priority="45">
      <formula>LEN(#REF!)=0</formula>
    </cfRule>
    <cfRule type="expression" dxfId="52" priority="51">
      <formula>LEN(#REF!)=0</formula>
    </cfRule>
    <cfRule type="expression" dxfId="51" priority="57">
      <formula>LEN(#REF!)=0</formula>
    </cfRule>
    <cfRule type="expression" dxfId="50" priority="63">
      <formula>LEN(#REF!)=0</formula>
    </cfRule>
    <cfRule type="expression" dxfId="49" priority="69">
      <formula>LEN(#REF!)=0</formula>
    </cfRule>
    <cfRule type="expression" dxfId="48" priority="75">
      <formula>LEN(#REF!)=0</formula>
    </cfRule>
    <cfRule type="expression" dxfId="47" priority="81">
      <formula>LEN(#REF!)=0</formula>
    </cfRule>
    <cfRule type="expression" dxfId="46" priority="87">
      <formula>LEN(#REF!)=0</formula>
    </cfRule>
  </conditionalFormatting>
  <conditionalFormatting sqref="E19:E94">
    <cfRule type="expression" dxfId="45" priority="2">
      <formula>LEN(#REF!)=0</formula>
    </cfRule>
    <cfRule type="expression" dxfId="44" priority="8">
      <formula>LEN(#REF!)=0</formula>
    </cfRule>
    <cfRule type="expression" dxfId="43" priority="14">
      <formula>LEN(#REF!)=0</formula>
    </cfRule>
    <cfRule type="expression" dxfId="42" priority="20">
      <formula>LEN(#REF!)=0</formula>
    </cfRule>
    <cfRule type="expression" dxfId="41" priority="26">
      <formula>LEN(#REF!)=0</formula>
    </cfRule>
    <cfRule type="expression" dxfId="40" priority="32">
      <formula>LEN(#REF!)=0</formula>
    </cfRule>
    <cfRule type="expression" dxfId="39" priority="38">
      <formula>LEN(#REF!)=0</formula>
    </cfRule>
    <cfRule type="expression" dxfId="38" priority="44">
      <formula>LEN(#REF!)=0</formula>
    </cfRule>
    <cfRule type="expression" dxfId="37" priority="50">
      <formula>LEN(#REF!)=0</formula>
    </cfRule>
    <cfRule type="expression" dxfId="36" priority="56">
      <formula>LEN(#REF!)=0</formula>
    </cfRule>
    <cfRule type="expression" dxfId="35" priority="62">
      <formula>LEN(#REF!)=0</formula>
    </cfRule>
    <cfRule type="expression" dxfId="34" priority="68">
      <formula>LEN(#REF!)=0</formula>
    </cfRule>
    <cfRule type="expression" dxfId="33" priority="74">
      <formula>LEN(#REF!)=0</formula>
    </cfRule>
    <cfRule type="expression" dxfId="32" priority="80">
      <formula>LEN(#REF!)=0</formula>
    </cfRule>
    <cfRule type="expression" dxfId="31" priority="86">
      <formula>LEN(#REF!)=0</formula>
    </cfRule>
  </conditionalFormatting>
  <conditionalFormatting sqref="B94">
    <cfRule type="expression" dxfId="30" priority="101">
      <formula>LEN(#REF!)=0</formula>
    </cfRule>
    <cfRule type="expression" dxfId="29" priority="102">
      <formula>LEN(#REF!)=0</formula>
    </cfRule>
    <cfRule type="expression" dxfId="28" priority="103">
      <formula>LEN(#REF!)=0</formula>
    </cfRule>
    <cfRule type="expression" dxfId="27" priority="104">
      <formula>LEN(#REF!)=0</formula>
    </cfRule>
    <cfRule type="expression" dxfId="26" priority="105">
      <formula>LEN(#REF!)=0</formula>
    </cfRule>
  </conditionalFormatting>
  <conditionalFormatting sqref="C94">
    <cfRule type="expression" dxfId="25" priority="121">
      <formula>LEN(#REF!)=0</formula>
    </cfRule>
    <cfRule type="expression" dxfId="24" priority="122">
      <formula>LEN(#REF!)=0</formula>
    </cfRule>
    <cfRule type="expression" dxfId="23" priority="123">
      <formula>LEN(#REF!)=0</formula>
    </cfRule>
    <cfRule type="expression" dxfId="22" priority="124">
      <formula>LEN(#REF!)=0</formula>
    </cfRule>
    <cfRule type="expression" dxfId="21" priority="125">
      <formula>LEN(#REF!)=0</formula>
    </cfRule>
  </conditionalFormatting>
  <conditionalFormatting sqref="B19:B94">
    <cfRule type="expression" dxfId="20" priority="59">
      <formula>LEN(#REF!)=0</formula>
    </cfRule>
  </conditionalFormatting>
  <conditionalFormatting sqref="C19:C94">
    <cfRule type="expression" dxfId="19" priority="4">
      <formula>LEN(#REF!)=0</formula>
    </cfRule>
    <cfRule type="expression" dxfId="18" priority="10">
      <formula>LEN(#REF!)=0</formula>
    </cfRule>
    <cfRule type="expression" dxfId="17" priority="16">
      <formula>LEN(#REF!)=0</formula>
    </cfRule>
    <cfRule type="expression" dxfId="16" priority="52">
      <formula>LEN(#REF!)=0</formula>
    </cfRule>
    <cfRule type="expression" dxfId="15" priority="58">
      <formula>LEN(#REF!)=0</formula>
    </cfRule>
  </conditionalFormatting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Sheet7.Duplicate_check_table">
                <anchor moveWithCells="1" sizeWithCells="1">
                  <from>
                    <xdr:col>8</xdr:col>
                    <xdr:colOff>47625</xdr:colOff>
                    <xdr:row>17</xdr:row>
                    <xdr:rowOff>95250</xdr:rowOff>
                  </from>
                  <to>
                    <xdr:col>12</xdr:col>
                    <xdr:colOff>390525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7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3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19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25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1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37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43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49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55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61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67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73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79" id="{00000000-0000-0000-0000-000000000000}">
            <xm:f>LEN('Asset restoration'!C19)=0</xm:f>
            <x14:dxf>
              <fill>
                <patternFill>
                  <fgColor indexed="64"/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</border>
            </x14:dxf>
          </x14:cfRule>
          <x14:cfRule type="expression" priority="85" id="{03EB93A6-46C2-406A-86FA-F9C354942223}">
            <xm:f>LEN('Asset restoration'!C19)=0</xm:f>
            <x14:dxf>
              <fill>
                <patternFill>
                  <bgColor theme="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F19:F94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90"/>
  <sheetViews>
    <sheetView workbookViewId="0">
      <selection activeCell="G24" sqref="G24"/>
    </sheetView>
  </sheetViews>
  <sheetFormatPr defaultRowHeight="15" x14ac:dyDescent="0.25"/>
  <cols>
    <col min="1" max="1" width="59" style="8" bestFit="1" customWidth="1"/>
    <col min="2" max="2" width="13.5703125" style="8" bestFit="1" customWidth="1"/>
    <col min="3" max="3" width="7.5703125" style="8" bestFit="1" customWidth="1"/>
    <col min="4" max="16384" width="9.140625" style="8"/>
  </cols>
  <sheetData>
    <row r="1" spans="1:3" x14ac:dyDescent="0.25">
      <c r="A1" s="9" t="s">
        <v>23</v>
      </c>
      <c r="B1" s="9" t="s">
        <v>4</v>
      </c>
      <c r="C1" s="9" t="s">
        <v>24</v>
      </c>
    </row>
    <row r="2" spans="1:3" x14ac:dyDescent="0.25">
      <c r="A2" s="8" t="s">
        <v>25</v>
      </c>
      <c r="B2" s="8" t="s">
        <v>26</v>
      </c>
      <c r="C2" s="8" t="s">
        <v>3</v>
      </c>
    </row>
    <row r="3" spans="1:3" x14ac:dyDescent="0.25">
      <c r="A3" s="8" t="s">
        <v>27</v>
      </c>
      <c r="B3" s="8" t="s">
        <v>28</v>
      </c>
      <c r="C3" s="8" t="s">
        <v>3</v>
      </c>
    </row>
    <row r="4" spans="1:3" x14ac:dyDescent="0.25">
      <c r="A4" s="8" t="s">
        <v>29</v>
      </c>
      <c r="B4" s="8" t="s">
        <v>30</v>
      </c>
      <c r="C4" s="8" t="s">
        <v>3</v>
      </c>
    </row>
    <row r="5" spans="1:3" x14ac:dyDescent="0.25">
      <c r="A5" s="8" t="s">
        <v>31</v>
      </c>
      <c r="B5" s="8" t="s">
        <v>32</v>
      </c>
      <c r="C5" s="8" t="s">
        <v>3</v>
      </c>
    </row>
    <row r="6" spans="1:3" x14ac:dyDescent="0.25">
      <c r="A6" s="8" t="s">
        <v>33</v>
      </c>
      <c r="B6" s="8" t="s">
        <v>34</v>
      </c>
      <c r="C6" s="8" t="s">
        <v>3</v>
      </c>
    </row>
    <row r="7" spans="1:3" x14ac:dyDescent="0.25">
      <c r="A7" s="8" t="s">
        <v>35</v>
      </c>
      <c r="B7" s="8" t="s">
        <v>36</v>
      </c>
      <c r="C7" s="8" t="s">
        <v>3</v>
      </c>
    </row>
    <row r="8" spans="1:3" x14ac:dyDescent="0.25">
      <c r="A8" s="8" t="s">
        <v>37</v>
      </c>
      <c r="B8" s="8" t="s">
        <v>224</v>
      </c>
      <c r="C8" s="8" t="s">
        <v>3</v>
      </c>
    </row>
    <row r="9" spans="1:3" x14ac:dyDescent="0.25">
      <c r="A9" s="8" t="s">
        <v>38</v>
      </c>
      <c r="B9" s="8" t="s">
        <v>39</v>
      </c>
      <c r="C9" s="8" t="s">
        <v>3</v>
      </c>
    </row>
    <row r="10" spans="1:3" x14ac:dyDescent="0.25">
      <c r="A10" s="8" t="s">
        <v>40</v>
      </c>
      <c r="B10" s="8" t="s">
        <v>225</v>
      </c>
      <c r="C10" s="8" t="s">
        <v>3</v>
      </c>
    </row>
    <row r="11" spans="1:3" x14ac:dyDescent="0.25">
      <c r="A11" s="8" t="s">
        <v>41</v>
      </c>
      <c r="B11" s="8" t="s">
        <v>226</v>
      </c>
      <c r="C11" s="8" t="s">
        <v>3</v>
      </c>
    </row>
    <row r="12" spans="1:3" x14ac:dyDescent="0.25">
      <c r="A12" s="8" t="s">
        <v>42</v>
      </c>
      <c r="B12" s="8" t="s">
        <v>227</v>
      </c>
      <c r="C12" s="8" t="s">
        <v>3</v>
      </c>
    </row>
    <row r="13" spans="1:3" x14ac:dyDescent="0.25">
      <c r="A13" s="8" t="s">
        <v>43</v>
      </c>
      <c r="B13" s="8" t="s">
        <v>44</v>
      </c>
      <c r="C13" s="8" t="s">
        <v>3</v>
      </c>
    </row>
    <row r="14" spans="1:3" x14ac:dyDescent="0.25">
      <c r="A14" s="8" t="s">
        <v>45</v>
      </c>
      <c r="B14" s="8" t="s">
        <v>46</v>
      </c>
      <c r="C14" s="8" t="s">
        <v>3</v>
      </c>
    </row>
    <row r="15" spans="1:3" x14ac:dyDescent="0.25">
      <c r="A15" s="8" t="s">
        <v>47</v>
      </c>
      <c r="B15" s="8" t="s">
        <v>228</v>
      </c>
      <c r="C15" s="8" t="s">
        <v>3</v>
      </c>
    </row>
    <row r="16" spans="1:3" x14ac:dyDescent="0.25">
      <c r="A16" s="8" t="s">
        <v>48</v>
      </c>
      <c r="B16" s="8" t="s">
        <v>223</v>
      </c>
      <c r="C16" s="8" t="s">
        <v>3</v>
      </c>
    </row>
    <row r="17" spans="1:3" x14ac:dyDescent="0.25">
      <c r="A17" s="8" t="s">
        <v>49</v>
      </c>
      <c r="B17" s="8" t="s">
        <v>50</v>
      </c>
      <c r="C17" s="8" t="s">
        <v>3</v>
      </c>
    </row>
    <row r="18" spans="1:3" x14ac:dyDescent="0.25">
      <c r="A18" s="8" t="s">
        <v>51</v>
      </c>
      <c r="B18" s="8" t="s">
        <v>229</v>
      </c>
      <c r="C18" s="8" t="s">
        <v>3</v>
      </c>
    </row>
    <row r="19" spans="1:3" x14ac:dyDescent="0.25">
      <c r="A19" s="8" t="s">
        <v>52</v>
      </c>
      <c r="B19" s="8" t="s">
        <v>230</v>
      </c>
      <c r="C19" s="8" t="s">
        <v>3</v>
      </c>
    </row>
    <row r="20" spans="1:3" x14ac:dyDescent="0.25">
      <c r="A20" s="8" t="s">
        <v>53</v>
      </c>
      <c r="B20" s="8" t="s">
        <v>54</v>
      </c>
      <c r="C20" s="8" t="s">
        <v>3</v>
      </c>
    </row>
    <row r="21" spans="1:3" x14ac:dyDescent="0.25">
      <c r="A21" s="8" t="s">
        <v>55</v>
      </c>
      <c r="B21" s="8" t="s">
        <v>56</v>
      </c>
      <c r="C21" s="8" t="s">
        <v>3</v>
      </c>
    </row>
    <row r="22" spans="1:3" x14ac:dyDescent="0.25">
      <c r="A22" s="8" t="s">
        <v>57</v>
      </c>
      <c r="B22" s="8" t="s">
        <v>231</v>
      </c>
      <c r="C22" s="8" t="s">
        <v>3</v>
      </c>
    </row>
    <row r="23" spans="1:3" x14ac:dyDescent="0.25">
      <c r="A23" s="8" t="s">
        <v>58</v>
      </c>
      <c r="B23" s="8" t="s">
        <v>232</v>
      </c>
      <c r="C23" s="8" t="s">
        <v>3</v>
      </c>
    </row>
    <row r="24" spans="1:3" x14ac:dyDescent="0.25">
      <c r="A24" s="8" t="s">
        <v>59</v>
      </c>
      <c r="B24" s="8" t="s">
        <v>60</v>
      </c>
      <c r="C24" s="8" t="s">
        <v>3</v>
      </c>
    </row>
    <row r="25" spans="1:3" x14ac:dyDescent="0.25">
      <c r="A25" s="8" t="s">
        <v>61</v>
      </c>
      <c r="B25" s="8" t="s">
        <v>62</v>
      </c>
      <c r="C25" s="8" t="s">
        <v>3</v>
      </c>
    </row>
    <row r="26" spans="1:3" x14ac:dyDescent="0.25">
      <c r="A26" s="8" t="s">
        <v>63</v>
      </c>
      <c r="B26" s="8" t="s">
        <v>233</v>
      </c>
      <c r="C26" s="8" t="s">
        <v>3</v>
      </c>
    </row>
    <row r="27" spans="1:3" x14ac:dyDescent="0.25">
      <c r="A27" s="8" t="s">
        <v>64</v>
      </c>
      <c r="B27" s="8" t="s">
        <v>234</v>
      </c>
      <c r="C27" s="8" t="s">
        <v>3</v>
      </c>
    </row>
    <row r="28" spans="1:3" x14ac:dyDescent="0.25">
      <c r="A28" s="8" t="s">
        <v>65</v>
      </c>
      <c r="B28" s="8" t="s">
        <v>66</v>
      </c>
      <c r="C28" s="8" t="s">
        <v>3</v>
      </c>
    </row>
    <row r="29" spans="1:3" x14ac:dyDescent="0.25">
      <c r="A29" s="8" t="s">
        <v>67</v>
      </c>
      <c r="B29" s="8" t="s">
        <v>68</v>
      </c>
      <c r="C29" s="8" t="s">
        <v>3</v>
      </c>
    </row>
    <row r="30" spans="1:3" x14ac:dyDescent="0.25">
      <c r="A30" s="8" t="s">
        <v>69</v>
      </c>
      <c r="B30" s="8" t="s">
        <v>70</v>
      </c>
      <c r="C30" s="8" t="s">
        <v>3</v>
      </c>
    </row>
    <row r="31" spans="1:3" x14ac:dyDescent="0.25">
      <c r="A31" s="8" t="s">
        <v>71</v>
      </c>
      <c r="B31" s="8" t="s">
        <v>72</v>
      </c>
      <c r="C31" s="8" t="s">
        <v>3</v>
      </c>
    </row>
    <row r="32" spans="1:3" x14ac:dyDescent="0.25">
      <c r="A32" s="8" t="s">
        <v>73</v>
      </c>
      <c r="B32" s="8" t="s">
        <v>74</v>
      </c>
      <c r="C32" s="8" t="s">
        <v>3</v>
      </c>
    </row>
    <row r="33" spans="1:3" x14ac:dyDescent="0.25">
      <c r="A33" s="8" t="s">
        <v>75</v>
      </c>
      <c r="B33" s="8" t="s">
        <v>76</v>
      </c>
      <c r="C33" s="8" t="s">
        <v>3</v>
      </c>
    </row>
    <row r="34" spans="1:3" x14ac:dyDescent="0.25">
      <c r="A34" s="8" t="s">
        <v>77</v>
      </c>
      <c r="B34" s="8" t="s">
        <v>78</v>
      </c>
      <c r="C34" s="8" t="s">
        <v>3</v>
      </c>
    </row>
    <row r="35" spans="1:3" x14ac:dyDescent="0.25">
      <c r="A35" s="8" t="s">
        <v>79</v>
      </c>
      <c r="B35" s="8" t="s">
        <v>80</v>
      </c>
      <c r="C35" s="8" t="s">
        <v>3</v>
      </c>
    </row>
    <row r="36" spans="1:3" x14ac:dyDescent="0.25">
      <c r="A36" s="8" t="s">
        <v>81</v>
      </c>
      <c r="B36" s="8" t="s">
        <v>235</v>
      </c>
      <c r="C36" s="8" t="s">
        <v>3</v>
      </c>
    </row>
    <row r="37" spans="1:3" x14ac:dyDescent="0.25">
      <c r="A37" s="8" t="s">
        <v>82</v>
      </c>
      <c r="B37" s="8" t="s">
        <v>83</v>
      </c>
      <c r="C37" s="8" t="s">
        <v>3</v>
      </c>
    </row>
    <row r="38" spans="1:3" x14ac:dyDescent="0.25">
      <c r="A38" s="8" t="s">
        <v>84</v>
      </c>
      <c r="B38" s="8" t="s">
        <v>85</v>
      </c>
      <c r="C38" s="8" t="s">
        <v>3</v>
      </c>
    </row>
    <row r="39" spans="1:3" x14ac:dyDescent="0.25">
      <c r="A39" s="8" t="s">
        <v>86</v>
      </c>
      <c r="B39" s="8" t="s">
        <v>236</v>
      </c>
      <c r="C39" s="8" t="s">
        <v>3</v>
      </c>
    </row>
    <row r="40" spans="1:3" x14ac:dyDescent="0.25">
      <c r="A40" s="8" t="s">
        <v>1</v>
      </c>
      <c r="B40" s="8" t="s">
        <v>5</v>
      </c>
      <c r="C40" s="8" t="s">
        <v>3</v>
      </c>
    </row>
    <row r="41" spans="1:3" x14ac:dyDescent="0.25">
      <c r="A41" s="8" t="s">
        <v>87</v>
      </c>
      <c r="B41" s="8" t="s">
        <v>88</v>
      </c>
      <c r="C41" s="8" t="s">
        <v>3</v>
      </c>
    </row>
    <row r="42" spans="1:3" x14ac:dyDescent="0.25">
      <c r="A42" s="8" t="s">
        <v>89</v>
      </c>
      <c r="B42" s="8" t="s">
        <v>237</v>
      </c>
      <c r="C42" s="8" t="s">
        <v>3</v>
      </c>
    </row>
    <row r="43" spans="1:3" x14ac:dyDescent="0.25">
      <c r="A43" s="8" t="s">
        <v>90</v>
      </c>
      <c r="B43" s="8" t="s">
        <v>238</v>
      </c>
      <c r="C43" s="8" t="s">
        <v>3</v>
      </c>
    </row>
    <row r="44" spans="1:3" x14ac:dyDescent="0.25">
      <c r="A44" s="8" t="s">
        <v>91</v>
      </c>
      <c r="B44" s="8" t="s">
        <v>239</v>
      </c>
      <c r="C44" s="8" t="s">
        <v>3</v>
      </c>
    </row>
    <row r="45" spans="1:3" x14ac:dyDescent="0.25">
      <c r="A45" s="8" t="s">
        <v>92</v>
      </c>
      <c r="B45" s="8" t="s">
        <v>240</v>
      </c>
      <c r="C45" s="8" t="s">
        <v>3</v>
      </c>
    </row>
    <row r="46" spans="1:3" x14ac:dyDescent="0.25">
      <c r="A46" s="8" t="s">
        <v>93</v>
      </c>
      <c r="B46" s="8" t="s">
        <v>241</v>
      </c>
      <c r="C46" s="8" t="s">
        <v>3</v>
      </c>
    </row>
    <row r="47" spans="1:3" x14ac:dyDescent="0.25">
      <c r="A47" s="8" t="s">
        <v>94</v>
      </c>
      <c r="B47" s="8" t="s">
        <v>95</v>
      </c>
      <c r="C47" s="8" t="s">
        <v>3</v>
      </c>
    </row>
    <row r="48" spans="1:3" x14ac:dyDescent="0.25">
      <c r="A48" s="8" t="s">
        <v>96</v>
      </c>
      <c r="B48" s="8" t="s">
        <v>97</v>
      </c>
      <c r="C48" s="8" t="s">
        <v>3</v>
      </c>
    </row>
    <row r="49" spans="1:3" x14ac:dyDescent="0.25">
      <c r="A49" s="8" t="s">
        <v>98</v>
      </c>
      <c r="B49" s="8" t="s">
        <v>99</v>
      </c>
      <c r="C49" s="8" t="s">
        <v>3</v>
      </c>
    </row>
    <row r="50" spans="1:3" x14ac:dyDescent="0.25">
      <c r="A50" s="8" t="s">
        <v>100</v>
      </c>
      <c r="B50" s="8" t="s">
        <v>242</v>
      </c>
      <c r="C50" s="8" t="s">
        <v>3</v>
      </c>
    </row>
    <row r="51" spans="1:3" x14ac:dyDescent="0.25">
      <c r="A51" s="8" t="s">
        <v>101</v>
      </c>
      <c r="B51" s="8" t="s">
        <v>243</v>
      </c>
      <c r="C51" s="8" t="s">
        <v>3</v>
      </c>
    </row>
    <row r="52" spans="1:3" x14ac:dyDescent="0.25">
      <c r="A52" s="8" t="s">
        <v>102</v>
      </c>
      <c r="B52" s="8" t="s">
        <v>103</v>
      </c>
      <c r="C52" s="8" t="s">
        <v>3</v>
      </c>
    </row>
    <row r="53" spans="1:3" x14ac:dyDescent="0.25">
      <c r="A53" s="8" t="s">
        <v>104</v>
      </c>
      <c r="B53" s="8" t="s">
        <v>244</v>
      </c>
      <c r="C53" s="8" t="s">
        <v>3</v>
      </c>
    </row>
    <row r="54" spans="1:3" x14ac:dyDescent="0.25">
      <c r="A54" s="8" t="s">
        <v>105</v>
      </c>
      <c r="B54" s="8" t="s">
        <v>106</v>
      </c>
      <c r="C54" s="8" t="s">
        <v>3</v>
      </c>
    </row>
    <row r="55" spans="1:3" x14ac:dyDescent="0.25">
      <c r="A55" s="8" t="s">
        <v>107</v>
      </c>
      <c r="B55" s="8" t="s">
        <v>108</v>
      </c>
      <c r="C55" s="8" t="s">
        <v>3</v>
      </c>
    </row>
    <row r="56" spans="1:3" x14ac:dyDescent="0.25">
      <c r="A56" s="8" t="s">
        <v>109</v>
      </c>
      <c r="B56" s="8" t="s">
        <v>110</v>
      </c>
      <c r="C56" s="8" t="s">
        <v>3</v>
      </c>
    </row>
    <row r="57" spans="1:3" x14ac:dyDescent="0.25">
      <c r="A57" s="8" t="s">
        <v>111</v>
      </c>
      <c r="B57" s="8" t="s">
        <v>112</v>
      </c>
      <c r="C57" s="8" t="s">
        <v>3</v>
      </c>
    </row>
    <row r="58" spans="1:3" x14ac:dyDescent="0.25">
      <c r="A58" s="8" t="s">
        <v>113</v>
      </c>
      <c r="B58" s="8" t="s">
        <v>114</v>
      </c>
      <c r="C58" s="8" t="s">
        <v>3</v>
      </c>
    </row>
    <row r="59" spans="1:3" x14ac:dyDescent="0.25">
      <c r="A59" s="8" t="s">
        <v>115</v>
      </c>
      <c r="B59" s="8" t="s">
        <v>116</v>
      </c>
      <c r="C59" s="8" t="s">
        <v>3</v>
      </c>
    </row>
    <row r="60" spans="1:3" x14ac:dyDescent="0.25">
      <c r="A60" s="8" t="s">
        <v>117</v>
      </c>
      <c r="B60" s="8" t="s">
        <v>245</v>
      </c>
      <c r="C60" s="8" t="s">
        <v>3</v>
      </c>
    </row>
    <row r="61" spans="1:3" x14ac:dyDescent="0.25">
      <c r="A61" s="8" t="s">
        <v>118</v>
      </c>
      <c r="B61" s="8" t="s">
        <v>119</v>
      </c>
      <c r="C61" s="8" t="s">
        <v>3</v>
      </c>
    </row>
    <row r="62" spans="1:3" x14ac:dyDescent="0.25">
      <c r="A62" s="8" t="s">
        <v>120</v>
      </c>
      <c r="B62" s="8" t="s">
        <v>246</v>
      </c>
      <c r="C62" s="8" t="s">
        <v>3</v>
      </c>
    </row>
    <row r="63" spans="1:3" x14ac:dyDescent="0.25">
      <c r="A63" s="8" t="s">
        <v>121</v>
      </c>
      <c r="B63" s="8" t="s">
        <v>122</v>
      </c>
      <c r="C63" s="8" t="s">
        <v>3</v>
      </c>
    </row>
    <row r="64" spans="1:3" x14ac:dyDescent="0.25">
      <c r="A64" s="8" t="s">
        <v>123</v>
      </c>
      <c r="B64" s="8" t="s">
        <v>124</v>
      </c>
      <c r="C64" s="8" t="s">
        <v>3</v>
      </c>
    </row>
    <row r="65" spans="1:3" x14ac:dyDescent="0.25">
      <c r="A65" s="8" t="s">
        <v>125</v>
      </c>
      <c r="B65" s="8" t="s">
        <v>247</v>
      </c>
      <c r="C65" s="8" t="s">
        <v>3</v>
      </c>
    </row>
    <row r="66" spans="1:3" x14ac:dyDescent="0.25">
      <c r="A66" s="8" t="s">
        <v>126</v>
      </c>
      <c r="B66" s="8" t="s">
        <v>127</v>
      </c>
      <c r="C66" s="8" t="s">
        <v>3</v>
      </c>
    </row>
    <row r="67" spans="1:3" x14ac:dyDescent="0.25">
      <c r="A67" s="8" t="s">
        <v>128</v>
      </c>
      <c r="B67" s="8" t="s">
        <v>129</v>
      </c>
      <c r="C67" s="8" t="s">
        <v>3</v>
      </c>
    </row>
    <row r="68" spans="1:3" x14ac:dyDescent="0.25">
      <c r="A68" s="8" t="s">
        <v>130</v>
      </c>
      <c r="B68" s="8" t="s">
        <v>248</v>
      </c>
      <c r="C68" s="8" t="s">
        <v>3</v>
      </c>
    </row>
    <row r="69" spans="1:3" x14ac:dyDescent="0.25">
      <c r="A69" s="8" t="s">
        <v>131</v>
      </c>
      <c r="B69" s="8" t="s">
        <v>249</v>
      </c>
      <c r="C69" s="8" t="s">
        <v>3</v>
      </c>
    </row>
    <row r="70" spans="1:3" x14ac:dyDescent="0.25">
      <c r="A70" s="8" t="s">
        <v>132</v>
      </c>
      <c r="B70" s="8" t="s">
        <v>133</v>
      </c>
      <c r="C70" s="8" t="s">
        <v>3</v>
      </c>
    </row>
    <row r="71" spans="1:3" x14ac:dyDescent="0.25">
      <c r="A71" s="8" t="s">
        <v>134</v>
      </c>
      <c r="B71" s="8" t="s">
        <v>135</v>
      </c>
      <c r="C71" s="8" t="s">
        <v>3</v>
      </c>
    </row>
    <row r="72" spans="1:3" x14ac:dyDescent="0.25">
      <c r="A72" s="8" t="s">
        <v>136</v>
      </c>
      <c r="B72" s="8" t="s">
        <v>137</v>
      </c>
      <c r="C72" s="8" t="s">
        <v>3</v>
      </c>
    </row>
    <row r="73" spans="1:3" x14ac:dyDescent="0.25">
      <c r="A73" s="8" t="s">
        <v>138</v>
      </c>
      <c r="B73" s="8" t="s">
        <v>250</v>
      </c>
      <c r="C73" s="8" t="s">
        <v>3</v>
      </c>
    </row>
    <row r="74" spans="1:3" x14ac:dyDescent="0.25">
      <c r="A74" s="8" t="s">
        <v>139</v>
      </c>
      <c r="B74" s="8" t="s">
        <v>140</v>
      </c>
      <c r="C74" s="8" t="s">
        <v>3</v>
      </c>
    </row>
    <row r="75" spans="1:3" x14ac:dyDescent="0.25">
      <c r="A75" s="8" t="s">
        <v>141</v>
      </c>
      <c r="B75" s="8" t="s">
        <v>142</v>
      </c>
      <c r="C75" s="8" t="s">
        <v>3</v>
      </c>
    </row>
    <row r="76" spans="1:3" x14ac:dyDescent="0.25">
      <c r="A76" s="8" t="s">
        <v>143</v>
      </c>
      <c r="B76" s="8" t="s">
        <v>251</v>
      </c>
      <c r="C76" s="8" t="s">
        <v>3</v>
      </c>
    </row>
    <row r="77" spans="1:3" x14ac:dyDescent="0.25">
      <c r="A77" s="8" t="s">
        <v>144</v>
      </c>
      <c r="B77" s="8" t="s">
        <v>252</v>
      </c>
      <c r="C77" s="8" t="s">
        <v>3</v>
      </c>
    </row>
    <row r="78" spans="1:3" x14ac:dyDescent="0.25">
      <c r="A78" s="8" t="s">
        <v>145</v>
      </c>
      <c r="B78" s="8" t="s">
        <v>253</v>
      </c>
      <c r="C78" s="8" t="s">
        <v>3</v>
      </c>
    </row>
    <row r="79" spans="1:3" x14ac:dyDescent="0.25">
      <c r="A79" s="8" t="s">
        <v>146</v>
      </c>
      <c r="B79" s="8" t="s">
        <v>147</v>
      </c>
      <c r="C79" s="8" t="s">
        <v>3</v>
      </c>
    </row>
    <row r="80" spans="1:3" x14ac:dyDescent="0.25">
      <c r="A80" s="8" t="s">
        <v>148</v>
      </c>
      <c r="B80" s="8" t="s">
        <v>149</v>
      </c>
      <c r="C80" s="8" t="s">
        <v>3</v>
      </c>
    </row>
    <row r="81" spans="1:3" x14ac:dyDescent="0.25">
      <c r="A81" s="8" t="s">
        <v>150</v>
      </c>
      <c r="B81" s="8" t="s">
        <v>254</v>
      </c>
      <c r="C81" s="8" t="s">
        <v>151</v>
      </c>
    </row>
    <row r="82" spans="1:3" x14ac:dyDescent="0.25">
      <c r="A82" s="8" t="s">
        <v>152</v>
      </c>
      <c r="B82" s="8" t="s">
        <v>153</v>
      </c>
      <c r="C82" s="8" t="s">
        <v>151</v>
      </c>
    </row>
    <row r="83" spans="1:3" x14ac:dyDescent="0.25">
      <c r="A83" s="8" t="s">
        <v>154</v>
      </c>
      <c r="B83" s="8" t="s">
        <v>155</v>
      </c>
      <c r="C83" s="8" t="s">
        <v>151</v>
      </c>
    </row>
    <row r="84" spans="1:3" x14ac:dyDescent="0.25">
      <c r="A84" s="8" t="s">
        <v>255</v>
      </c>
      <c r="B84" s="8" t="s">
        <v>256</v>
      </c>
      <c r="C84" s="8" t="s">
        <v>151</v>
      </c>
    </row>
    <row r="85" spans="1:3" x14ac:dyDescent="0.25">
      <c r="A85" s="8" t="s">
        <v>156</v>
      </c>
      <c r="B85" s="8" t="s">
        <v>257</v>
      </c>
      <c r="C85" s="8" t="s">
        <v>151</v>
      </c>
    </row>
    <row r="86" spans="1:3" x14ac:dyDescent="0.25">
      <c r="A86" s="8" t="s">
        <v>157</v>
      </c>
      <c r="B86" s="8" t="s">
        <v>258</v>
      </c>
      <c r="C86" s="8" t="s">
        <v>151</v>
      </c>
    </row>
    <row r="87" spans="1:3" x14ac:dyDescent="0.25">
      <c r="A87" s="8" t="s">
        <v>158</v>
      </c>
      <c r="B87" s="8" t="s">
        <v>259</v>
      </c>
      <c r="C87" s="8" t="s">
        <v>151</v>
      </c>
    </row>
    <row r="88" spans="1:3" x14ac:dyDescent="0.25">
      <c r="A88" s="8" t="s">
        <v>260</v>
      </c>
      <c r="B88" s="8" t="s">
        <v>261</v>
      </c>
      <c r="C88" s="8" t="s">
        <v>151</v>
      </c>
    </row>
    <row r="89" spans="1:3" x14ac:dyDescent="0.25">
      <c r="A89" s="8" t="s">
        <v>159</v>
      </c>
      <c r="B89" s="8" t="s">
        <v>160</v>
      </c>
      <c r="C89" s="8" t="s">
        <v>151</v>
      </c>
    </row>
    <row r="90" spans="1:3" x14ac:dyDescent="0.25">
      <c r="A90" s="8" t="s">
        <v>161</v>
      </c>
      <c r="B90" s="8" t="s">
        <v>262</v>
      </c>
      <c r="C90" s="8" t="s">
        <v>151</v>
      </c>
    </row>
  </sheetData>
  <sheetProtection password="DCCB" sheet="1" objects="1" scenarios="1" selectLockedCell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F51"/>
  <sheetViews>
    <sheetView workbookViewId="0">
      <selection activeCell="H9" sqref="H9"/>
    </sheetView>
  </sheetViews>
  <sheetFormatPr defaultRowHeight="15" x14ac:dyDescent="0.25"/>
  <cols>
    <col min="2" max="2" width="52.5703125" bestFit="1" customWidth="1"/>
    <col min="3" max="4" width="24.7109375" bestFit="1" customWidth="1"/>
  </cols>
  <sheetData>
    <row r="1" spans="1:6" x14ac:dyDescent="0.25">
      <c r="A1" s="4"/>
      <c r="B1" s="5" t="s">
        <v>162</v>
      </c>
      <c r="C1" s="5" t="s">
        <v>163</v>
      </c>
      <c r="D1" s="5" t="s">
        <v>164</v>
      </c>
      <c r="E1" s="9" t="s">
        <v>210</v>
      </c>
      <c r="F1" s="9" t="s">
        <v>220</v>
      </c>
    </row>
    <row r="2" spans="1:6" s="8" customFormat="1" x14ac:dyDescent="0.25">
      <c r="B2" s="44" t="s">
        <v>268</v>
      </c>
      <c r="C2" s="45">
        <v>42733</v>
      </c>
      <c r="D2" s="45">
        <v>43646</v>
      </c>
      <c r="E2" s="44">
        <v>736</v>
      </c>
      <c r="F2" s="44" t="s">
        <v>221</v>
      </c>
    </row>
    <row r="3" spans="1:6" s="8" customFormat="1" x14ac:dyDescent="0.25">
      <c r="B3" s="44" t="s">
        <v>267</v>
      </c>
      <c r="C3" s="45">
        <v>42685</v>
      </c>
      <c r="D3" s="45">
        <v>43646</v>
      </c>
      <c r="E3" s="44">
        <v>733</v>
      </c>
      <c r="F3" s="44" t="s">
        <v>221</v>
      </c>
    </row>
    <row r="4" spans="1:6" s="8" customFormat="1" x14ac:dyDescent="0.25">
      <c r="B4" s="8" t="s">
        <v>266</v>
      </c>
      <c r="C4" s="7">
        <v>42622</v>
      </c>
      <c r="D4" s="7">
        <v>43646</v>
      </c>
      <c r="E4" s="28">
        <v>728</v>
      </c>
      <c r="F4" s="8" t="s">
        <v>221</v>
      </c>
    </row>
    <row r="5" spans="1:6" s="8" customFormat="1" x14ac:dyDescent="0.25">
      <c r="A5" s="6"/>
      <c r="B5" s="8" t="s">
        <v>211</v>
      </c>
      <c r="C5" s="7">
        <v>42574</v>
      </c>
      <c r="D5" s="7">
        <v>43653</v>
      </c>
      <c r="E5" s="28">
        <v>0</v>
      </c>
      <c r="F5" s="8" t="s">
        <v>221</v>
      </c>
    </row>
    <row r="6" spans="1:6" x14ac:dyDescent="0.25">
      <c r="A6" s="6"/>
      <c r="B6" s="8" t="s">
        <v>212</v>
      </c>
      <c r="C6" s="7">
        <v>42563</v>
      </c>
      <c r="D6" s="7">
        <v>43646</v>
      </c>
      <c r="E6" s="28">
        <v>724</v>
      </c>
      <c r="F6" t="s">
        <v>221</v>
      </c>
    </row>
    <row r="7" spans="1:6" x14ac:dyDescent="0.25">
      <c r="A7" s="6"/>
      <c r="B7" s="8" t="s">
        <v>207</v>
      </c>
      <c r="C7" s="7">
        <v>42556</v>
      </c>
      <c r="D7" s="7">
        <v>43646</v>
      </c>
      <c r="E7" s="28">
        <v>721</v>
      </c>
      <c r="F7" t="s">
        <v>221</v>
      </c>
    </row>
    <row r="8" spans="1:6" x14ac:dyDescent="0.25">
      <c r="A8" s="6"/>
      <c r="B8" s="8" t="s">
        <v>165</v>
      </c>
      <c r="C8" s="7">
        <v>42493</v>
      </c>
      <c r="D8" s="7">
        <v>43281</v>
      </c>
      <c r="E8" s="28">
        <v>713</v>
      </c>
      <c r="F8" t="s">
        <v>221</v>
      </c>
    </row>
    <row r="9" spans="1:6" x14ac:dyDescent="0.25">
      <c r="A9" s="6"/>
      <c r="B9" s="8" t="s">
        <v>166</v>
      </c>
      <c r="C9" s="7">
        <v>42490</v>
      </c>
      <c r="D9" s="7">
        <v>43281</v>
      </c>
      <c r="E9" s="28">
        <v>712</v>
      </c>
      <c r="F9" t="s">
        <v>221</v>
      </c>
    </row>
    <row r="10" spans="1:6" x14ac:dyDescent="0.25">
      <c r="A10" s="6"/>
      <c r="B10" s="8" t="s">
        <v>167</v>
      </c>
      <c r="C10" s="7">
        <v>42447</v>
      </c>
      <c r="D10" s="7">
        <v>43281</v>
      </c>
      <c r="E10" s="28">
        <v>0</v>
      </c>
      <c r="F10" t="s">
        <v>221</v>
      </c>
    </row>
    <row r="11" spans="1:6" x14ac:dyDescent="0.25">
      <c r="A11" s="6"/>
      <c r="B11" s="8" t="s">
        <v>213</v>
      </c>
      <c r="C11" s="7">
        <v>42423</v>
      </c>
      <c r="D11" s="7">
        <v>43281</v>
      </c>
      <c r="E11" s="28">
        <v>701</v>
      </c>
      <c r="F11" t="s">
        <v>221</v>
      </c>
    </row>
    <row r="12" spans="1:6" x14ac:dyDescent="0.25">
      <c r="A12" s="6"/>
      <c r="B12" s="8" t="s">
        <v>168</v>
      </c>
      <c r="C12" s="7">
        <v>42396</v>
      </c>
      <c r="D12" s="7">
        <v>43281</v>
      </c>
      <c r="E12" s="28">
        <v>697</v>
      </c>
      <c r="F12" t="s">
        <v>221</v>
      </c>
    </row>
    <row r="13" spans="1:6" x14ac:dyDescent="0.25">
      <c r="A13" s="6"/>
      <c r="B13" s="8" t="s">
        <v>169</v>
      </c>
      <c r="C13" s="7">
        <v>42388</v>
      </c>
      <c r="D13" s="7">
        <v>43281</v>
      </c>
      <c r="E13" s="28">
        <v>0</v>
      </c>
      <c r="F13" t="s">
        <v>221</v>
      </c>
    </row>
    <row r="14" spans="1:6" x14ac:dyDescent="0.25">
      <c r="A14" s="6"/>
      <c r="B14" s="8" t="s">
        <v>170</v>
      </c>
      <c r="C14" s="7">
        <v>42387</v>
      </c>
      <c r="D14" s="7">
        <v>43281</v>
      </c>
      <c r="E14" s="28">
        <v>695</v>
      </c>
      <c r="F14" t="s">
        <v>221</v>
      </c>
    </row>
    <row r="15" spans="1:6" x14ac:dyDescent="0.25">
      <c r="A15" s="6"/>
      <c r="B15" s="8" t="s">
        <v>171</v>
      </c>
      <c r="C15" s="7">
        <v>42357</v>
      </c>
      <c r="D15" s="7">
        <v>43281</v>
      </c>
      <c r="E15" s="28">
        <v>689</v>
      </c>
      <c r="F15" t="s">
        <v>221</v>
      </c>
    </row>
    <row r="16" spans="1:6" x14ac:dyDescent="0.25">
      <c r="A16" s="6"/>
      <c r="B16" s="8" t="s">
        <v>172</v>
      </c>
      <c r="C16" s="7">
        <v>42346</v>
      </c>
      <c r="D16" s="7">
        <v>43281</v>
      </c>
      <c r="E16" s="28">
        <v>690</v>
      </c>
      <c r="F16" t="s">
        <v>221</v>
      </c>
    </row>
    <row r="17" spans="1:6" x14ac:dyDescent="0.25">
      <c r="A17" s="6"/>
      <c r="B17" s="8" t="s">
        <v>173</v>
      </c>
      <c r="C17" s="7">
        <v>42333</v>
      </c>
      <c r="D17" s="7">
        <v>43281</v>
      </c>
      <c r="E17" s="28">
        <v>683</v>
      </c>
      <c r="F17" t="s">
        <v>221</v>
      </c>
    </row>
    <row r="18" spans="1:6" x14ac:dyDescent="0.25">
      <c r="A18" s="6"/>
      <c r="B18" s="8" t="s">
        <v>174</v>
      </c>
      <c r="C18" s="7">
        <v>42309</v>
      </c>
      <c r="D18" s="7">
        <v>43281</v>
      </c>
      <c r="E18" s="28">
        <v>0</v>
      </c>
      <c r="F18" t="s">
        <v>221</v>
      </c>
    </row>
    <row r="19" spans="1:6" x14ac:dyDescent="0.25">
      <c r="A19" s="6"/>
      <c r="B19" s="8" t="s">
        <v>175</v>
      </c>
      <c r="C19" s="7">
        <v>42280</v>
      </c>
      <c r="D19" s="7">
        <v>43281</v>
      </c>
      <c r="E19" s="28">
        <v>676</v>
      </c>
      <c r="F19" t="s">
        <v>221</v>
      </c>
    </row>
    <row r="20" spans="1:6" x14ac:dyDescent="0.25">
      <c r="A20" s="6"/>
      <c r="B20" s="8" t="s">
        <v>176</v>
      </c>
      <c r="C20" s="7">
        <v>42243</v>
      </c>
      <c r="D20" s="7">
        <v>43281</v>
      </c>
      <c r="E20" s="28">
        <v>674</v>
      </c>
      <c r="F20" t="s">
        <v>221</v>
      </c>
    </row>
    <row r="21" spans="1:6" x14ac:dyDescent="0.25">
      <c r="A21" s="6"/>
      <c r="B21" s="8" t="s">
        <v>177</v>
      </c>
      <c r="C21" s="7">
        <v>42063</v>
      </c>
      <c r="D21" s="7">
        <v>42916</v>
      </c>
      <c r="E21" s="28">
        <v>662</v>
      </c>
      <c r="F21" t="s">
        <v>221</v>
      </c>
    </row>
    <row r="22" spans="1:6" x14ac:dyDescent="0.25">
      <c r="A22" s="6"/>
      <c r="B22" s="8" t="s">
        <v>178</v>
      </c>
      <c r="C22" s="7">
        <v>42048</v>
      </c>
      <c r="D22" s="7">
        <v>42916</v>
      </c>
      <c r="E22" s="28">
        <v>658</v>
      </c>
      <c r="F22" t="s">
        <v>221</v>
      </c>
    </row>
    <row r="23" spans="1:6" x14ac:dyDescent="0.25">
      <c r="A23" s="6"/>
      <c r="B23" s="8" t="s">
        <v>179</v>
      </c>
      <c r="C23" s="7">
        <v>42017</v>
      </c>
      <c r="D23" s="7">
        <v>42916</v>
      </c>
      <c r="E23" s="28">
        <v>659</v>
      </c>
      <c r="F23" t="s">
        <v>221</v>
      </c>
    </row>
    <row r="24" spans="1:6" x14ac:dyDescent="0.25">
      <c r="A24" s="6"/>
      <c r="B24" s="8" t="s">
        <v>180</v>
      </c>
      <c r="C24" s="7">
        <v>42011</v>
      </c>
      <c r="D24" s="7">
        <v>42916</v>
      </c>
      <c r="E24" s="28">
        <v>647</v>
      </c>
      <c r="F24" t="s">
        <v>221</v>
      </c>
    </row>
    <row r="25" spans="1:6" x14ac:dyDescent="0.25">
      <c r="A25" s="6"/>
      <c r="B25" s="8" t="s">
        <v>181</v>
      </c>
      <c r="C25" s="7">
        <v>42011</v>
      </c>
      <c r="D25" s="7">
        <v>42916</v>
      </c>
      <c r="E25" s="28">
        <v>0</v>
      </c>
      <c r="F25" t="s">
        <v>221</v>
      </c>
    </row>
    <row r="26" spans="1:6" x14ac:dyDescent="0.25">
      <c r="A26" s="6"/>
      <c r="B26" s="8" t="s">
        <v>182</v>
      </c>
      <c r="C26" s="7">
        <v>42006</v>
      </c>
      <c r="D26" s="7">
        <v>42916</v>
      </c>
      <c r="E26" s="28">
        <v>642</v>
      </c>
      <c r="F26" t="s">
        <v>221</v>
      </c>
    </row>
    <row r="27" spans="1:6" x14ac:dyDescent="0.25">
      <c r="A27" s="6"/>
      <c r="B27" s="8" t="s">
        <v>214</v>
      </c>
      <c r="C27" s="7">
        <v>41989</v>
      </c>
      <c r="D27" s="7">
        <v>42916</v>
      </c>
      <c r="E27" s="28">
        <v>0</v>
      </c>
      <c r="F27" t="s">
        <v>221</v>
      </c>
    </row>
    <row r="28" spans="1:6" x14ac:dyDescent="0.25">
      <c r="A28" s="6"/>
      <c r="B28" s="8" t="s">
        <v>8</v>
      </c>
      <c r="C28" s="7">
        <v>41989</v>
      </c>
      <c r="D28" s="7">
        <v>42916</v>
      </c>
      <c r="E28" s="28">
        <v>644</v>
      </c>
      <c r="F28" t="s">
        <v>221</v>
      </c>
    </row>
    <row r="29" spans="1:6" x14ac:dyDescent="0.25">
      <c r="A29" s="6"/>
      <c r="B29" s="8" t="s">
        <v>183</v>
      </c>
      <c r="C29" s="7">
        <v>41979</v>
      </c>
      <c r="D29" s="7">
        <v>42916</v>
      </c>
      <c r="E29" s="28">
        <v>645</v>
      </c>
      <c r="F29" t="s">
        <v>221</v>
      </c>
    </row>
    <row r="30" spans="1:6" x14ac:dyDescent="0.25">
      <c r="A30" s="6"/>
      <c r="B30" s="8" t="s">
        <v>184</v>
      </c>
      <c r="C30" s="7">
        <v>41890</v>
      </c>
      <c r="D30" s="7">
        <v>42916</v>
      </c>
      <c r="E30" s="28">
        <v>638</v>
      </c>
      <c r="F30" t="s">
        <v>221</v>
      </c>
    </row>
    <row r="31" spans="1:6" x14ac:dyDescent="0.25">
      <c r="A31" s="6"/>
      <c r="B31" s="8" t="s">
        <v>185</v>
      </c>
      <c r="C31" s="7">
        <v>41850</v>
      </c>
      <c r="D31" s="7">
        <v>42916</v>
      </c>
      <c r="E31" s="28">
        <v>637</v>
      </c>
      <c r="F31" t="s">
        <v>221</v>
      </c>
    </row>
    <row r="32" spans="1:6" x14ac:dyDescent="0.25">
      <c r="A32" s="6"/>
      <c r="B32" s="8" t="s">
        <v>186</v>
      </c>
      <c r="C32" s="7">
        <v>41814</v>
      </c>
      <c r="D32" s="7">
        <v>42551</v>
      </c>
      <c r="E32" s="28">
        <v>635</v>
      </c>
      <c r="F32" t="s">
        <v>221</v>
      </c>
    </row>
    <row r="33" spans="1:6" x14ac:dyDescent="0.25">
      <c r="A33" s="6"/>
      <c r="B33" s="8" t="s">
        <v>187</v>
      </c>
      <c r="C33" s="7">
        <v>41804</v>
      </c>
      <c r="D33" s="7">
        <v>42551</v>
      </c>
      <c r="E33" s="28">
        <v>633</v>
      </c>
      <c r="F33" t="s">
        <v>221</v>
      </c>
    </row>
    <row r="34" spans="1:6" x14ac:dyDescent="0.25">
      <c r="A34" s="6"/>
      <c r="B34" s="8" t="s">
        <v>215</v>
      </c>
      <c r="C34" s="7">
        <v>41689</v>
      </c>
      <c r="D34" s="7">
        <v>42551</v>
      </c>
      <c r="E34" s="28">
        <v>0</v>
      </c>
      <c r="F34" t="s">
        <v>221</v>
      </c>
    </row>
    <row r="35" spans="1:6" x14ac:dyDescent="0.25">
      <c r="A35" s="4"/>
      <c r="B35" s="8" t="s">
        <v>188</v>
      </c>
      <c r="C35" s="7">
        <v>41677</v>
      </c>
      <c r="D35" s="7">
        <v>42551</v>
      </c>
      <c r="E35" s="28">
        <v>608</v>
      </c>
      <c r="F35" t="s">
        <v>221</v>
      </c>
    </row>
    <row r="36" spans="1:6" x14ac:dyDescent="0.25">
      <c r="A36" s="6"/>
      <c r="B36" s="8" t="s">
        <v>200</v>
      </c>
      <c r="C36" s="7">
        <v>41654</v>
      </c>
      <c r="D36" s="7">
        <v>42551</v>
      </c>
      <c r="E36" s="28">
        <v>602</v>
      </c>
      <c r="F36" t="s">
        <v>221</v>
      </c>
    </row>
    <row r="37" spans="1:6" x14ac:dyDescent="0.25">
      <c r="A37" s="6"/>
      <c r="B37" s="8" t="s">
        <v>216</v>
      </c>
      <c r="C37" s="7">
        <v>41569</v>
      </c>
      <c r="D37" s="7">
        <v>42551</v>
      </c>
      <c r="E37" s="28">
        <v>0</v>
      </c>
      <c r="F37" t="s">
        <v>221</v>
      </c>
    </row>
    <row r="38" spans="1:6" x14ac:dyDescent="0.25">
      <c r="A38" s="6"/>
      <c r="B38" s="8" t="s">
        <v>217</v>
      </c>
      <c r="C38" s="7">
        <v>41550</v>
      </c>
      <c r="D38" s="7">
        <v>42551</v>
      </c>
      <c r="E38" s="28">
        <v>584</v>
      </c>
      <c r="F38" t="s">
        <v>221</v>
      </c>
    </row>
    <row r="39" spans="1:6" x14ac:dyDescent="0.25">
      <c r="A39" s="6"/>
      <c r="B39" s="8" t="s">
        <v>189</v>
      </c>
      <c r="C39" s="7">
        <v>41498</v>
      </c>
      <c r="D39" s="7">
        <v>42551</v>
      </c>
      <c r="E39" s="28">
        <v>581</v>
      </c>
      <c r="F39" t="s">
        <v>221</v>
      </c>
    </row>
    <row r="40" spans="1:6" x14ac:dyDescent="0.25">
      <c r="A40" s="6"/>
      <c r="B40" s="8" t="s">
        <v>190</v>
      </c>
      <c r="C40" s="7">
        <v>41437</v>
      </c>
      <c r="D40" s="7">
        <v>42185</v>
      </c>
      <c r="E40" s="28">
        <v>575</v>
      </c>
      <c r="F40" t="s">
        <v>221</v>
      </c>
    </row>
    <row r="41" spans="1:6" x14ac:dyDescent="0.25">
      <c r="A41" s="6"/>
      <c r="B41" s="8" t="s">
        <v>192</v>
      </c>
      <c r="C41" s="7">
        <v>41354</v>
      </c>
      <c r="D41" s="7">
        <v>42185</v>
      </c>
      <c r="E41" s="28">
        <v>555</v>
      </c>
      <c r="F41" t="s">
        <v>221</v>
      </c>
    </row>
    <row r="42" spans="1:6" x14ac:dyDescent="0.25">
      <c r="A42" s="6"/>
      <c r="B42" s="8" t="s">
        <v>194</v>
      </c>
      <c r="C42" s="7">
        <v>41291</v>
      </c>
      <c r="D42" s="7">
        <v>42185</v>
      </c>
      <c r="E42" s="28">
        <v>540</v>
      </c>
      <c r="F42" t="s">
        <v>221</v>
      </c>
    </row>
    <row r="43" spans="1:6" x14ac:dyDescent="0.25">
      <c r="A43" s="6"/>
      <c r="B43" s="8" t="s">
        <v>195</v>
      </c>
      <c r="C43" s="7">
        <v>41275</v>
      </c>
      <c r="D43" s="7">
        <v>42185</v>
      </c>
      <c r="E43" s="28">
        <v>539</v>
      </c>
      <c r="F43" t="s">
        <v>221</v>
      </c>
    </row>
    <row r="44" spans="1:6" x14ac:dyDescent="0.25">
      <c r="A44" s="6"/>
      <c r="B44" s="8" t="s">
        <v>218</v>
      </c>
      <c r="C44" s="7">
        <v>41243</v>
      </c>
      <c r="D44" s="7">
        <v>42185</v>
      </c>
      <c r="E44" s="28">
        <v>0</v>
      </c>
      <c r="F44" t="s">
        <v>221</v>
      </c>
    </row>
    <row r="45" spans="1:6" x14ac:dyDescent="0.25">
      <c r="A45" s="6"/>
      <c r="B45" s="8" t="s">
        <v>198</v>
      </c>
      <c r="C45" s="7">
        <v>41126</v>
      </c>
      <c r="D45" s="7">
        <v>42185</v>
      </c>
      <c r="E45" s="28">
        <v>503</v>
      </c>
      <c r="F45" t="s">
        <v>221</v>
      </c>
    </row>
    <row r="46" spans="1:6" x14ac:dyDescent="0.25">
      <c r="A46" s="6"/>
      <c r="B46" s="8" t="s">
        <v>191</v>
      </c>
      <c r="C46" s="7">
        <v>41360</v>
      </c>
      <c r="D46" s="7">
        <v>42185</v>
      </c>
      <c r="E46" s="28">
        <v>557</v>
      </c>
      <c r="F46" t="s">
        <v>222</v>
      </c>
    </row>
    <row r="47" spans="1:6" x14ac:dyDescent="0.25">
      <c r="A47" s="6"/>
      <c r="B47" s="8" t="s">
        <v>193</v>
      </c>
      <c r="C47" s="7">
        <v>41306</v>
      </c>
      <c r="D47" s="7">
        <v>42185</v>
      </c>
      <c r="E47" s="28">
        <v>550</v>
      </c>
      <c r="F47" t="s">
        <v>222</v>
      </c>
    </row>
    <row r="48" spans="1:6" x14ac:dyDescent="0.25">
      <c r="A48" s="6"/>
      <c r="B48" s="8" t="s">
        <v>196</v>
      </c>
      <c r="C48" s="7">
        <v>41214</v>
      </c>
      <c r="D48" s="7">
        <v>42185</v>
      </c>
      <c r="E48" s="28">
        <v>552</v>
      </c>
      <c r="F48" t="s">
        <v>222</v>
      </c>
    </row>
    <row r="49" spans="1:6" x14ac:dyDescent="0.25">
      <c r="A49" s="6"/>
      <c r="B49" s="8" t="s">
        <v>197</v>
      </c>
      <c r="C49" s="7">
        <v>41183</v>
      </c>
      <c r="D49" s="7">
        <v>42185</v>
      </c>
      <c r="E49" s="28">
        <v>551</v>
      </c>
      <c r="F49" t="s">
        <v>222</v>
      </c>
    </row>
    <row r="50" spans="1:6" x14ac:dyDescent="0.25">
      <c r="A50" s="6"/>
      <c r="B50" s="8" t="s">
        <v>199</v>
      </c>
      <c r="C50" s="7">
        <v>41092</v>
      </c>
      <c r="D50" s="7">
        <v>42185</v>
      </c>
      <c r="E50" s="28">
        <v>501</v>
      </c>
      <c r="F50" t="s">
        <v>222</v>
      </c>
    </row>
    <row r="51" spans="1:6" x14ac:dyDescent="0.25">
      <c r="A51" s="6"/>
      <c r="B51" s="8" t="s">
        <v>219</v>
      </c>
      <c r="C51" s="7">
        <v>40544</v>
      </c>
      <c r="D51" s="7">
        <v>41820</v>
      </c>
      <c r="E51" s="28">
        <v>0</v>
      </c>
      <c r="F51" t="s">
        <v>222</v>
      </c>
    </row>
  </sheetData>
  <sheetProtection password="DCCB" sheet="1" objects="1" scenarios="1" selectLockedCell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</vt:lpstr>
      <vt:lpstr>Guidance on supplier invoices</vt:lpstr>
      <vt:lpstr>Asset restoration</vt:lpstr>
      <vt:lpstr>Duplicate invoices check</vt:lpstr>
      <vt:lpstr>Drop downs and lookups</vt:lpstr>
      <vt:lpstr>Events as per ACMS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Bailey</dc:creator>
  <cp:lastModifiedBy>Donna L Kennedy (DTF)</cp:lastModifiedBy>
  <cp:lastPrinted>2018-05-04T03:48:28Z</cp:lastPrinted>
  <dcterms:created xsi:type="dcterms:W3CDTF">2016-02-22T22:06:51Z</dcterms:created>
  <dcterms:modified xsi:type="dcterms:W3CDTF">2018-05-04T03:50:19Z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6e7474eb-ffb2-448a-aef4-23c2f8b8e2aa</vt:lpwstr>
  </property>
  <property fmtid="{D5CDD505-2E9C-101B-9397-08002B2CF9AE}" pid="3" name="PSPFClassification">
    <vt:lpwstr>Do Not Mark</vt:lpwstr>
  </property>
</Properties>
</file>