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cgov.sharepoint.com/sites/VG002735/Web Site/Online data/3. Departmental Financial Statement/"/>
    </mc:Choice>
  </mc:AlternateContent>
  <xr:revisionPtr revIDLastSave="4" documentId="13_ncr:1_{E47F13CE-9BF1-4896-B66C-4A58B9985733}" xr6:coauthVersionLast="47" xr6:coauthVersionMax="47" xr10:uidLastSave="{D5B76B2F-D412-4726-87A1-7E3090ABF6F0}"/>
  <bookViews>
    <workbookView xWindow="-120" yWindow="-120" windowWidth="29040" windowHeight="15720" xr2:uid="{F28BB43C-E581-4DDD-B4D9-E7819382D72D}"/>
  </bookViews>
  <sheets>
    <sheet name="DTP" sheetId="1" r:id="rId1"/>
  </sheets>
  <definedNames>
    <definedName name="DGS_POBOS">#REF!</definedName>
    <definedName name="DTP_AIS">DTP!$B$124:$F$163</definedName>
    <definedName name="DTP_BS">DTP!$B$41:$F$67</definedName>
    <definedName name="DTP_CF">DTP!$B$73:$F$100</definedName>
    <definedName name="DTP_OS">DTP!$B$6:$F$36</definedName>
    <definedName name="DTP_POBOS">DTP!$B$169:$E$175</definedName>
    <definedName name="DTP_SOCIE">DTP!$B$105:$G$118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1" l="1"/>
  <c r="E73" i="1"/>
  <c r="C73" i="1" l="1"/>
  <c r="D73" i="1"/>
</calcChain>
</file>

<file path=xl/sharedStrings.xml><?xml version="1.0" encoding="utf-8"?>
<sst xmlns="http://schemas.openxmlformats.org/spreadsheetml/2006/main" count="234" uniqueCount="134">
  <si>
    <t>Department of Transport and Planning</t>
  </si>
  <si>
    <t>Comprehensive Operating statement</t>
  </si>
  <si>
    <t>($ million)</t>
  </si>
  <si>
    <t xml:space="preserve"> </t>
  </si>
  <si>
    <t>2024-25</t>
  </si>
  <si>
    <t>2025-26</t>
  </si>
  <si>
    <t>2026-27</t>
  </si>
  <si>
    <t>actual</t>
  </si>
  <si>
    <t>budget</t>
  </si>
  <si>
    <t>revised</t>
  </si>
  <si>
    <t xml:space="preserve">Net result from continuing operations </t>
  </si>
  <si>
    <t>Income from transactions</t>
  </si>
  <si>
    <t>Output appropriations</t>
  </si>
  <si>
    <t>Special appropriations</t>
  </si>
  <si>
    <t>Interest income</t>
  </si>
  <si>
    <t>Sales of goods and services</t>
  </si>
  <si>
    <t>Grants</t>
  </si>
  <si>
    <t>Fair value of assets and services received free of charge or for nominal consideration</t>
  </si>
  <si>
    <t>Other revenue and income</t>
  </si>
  <si>
    <t>Total revenue and income from transactions</t>
  </si>
  <si>
    <t>Expenses from transactions</t>
  </si>
  <si>
    <t>Employee benefits</t>
  </si>
  <si>
    <t>Depreciation</t>
  </si>
  <si>
    <t>Interest expense</t>
  </si>
  <si>
    <t>Grant expense</t>
  </si>
  <si>
    <t>Other operating expenses</t>
  </si>
  <si>
    <t>Total expenses from transactions</t>
  </si>
  <si>
    <t>Net result from transactions (net operating balance)</t>
  </si>
  <si>
    <t>Other economic flows included in net result</t>
  </si>
  <si>
    <t>Net gain/(loss) on disposal of non-financial assets</t>
  </si>
  <si>
    <t>Net gain/(loss) on financial instruments and statutory receivables/payables</t>
  </si>
  <si>
    <t>Other gains/(losses) from other economic flows</t>
  </si>
  <si>
    <t>Total other economic flows included in net result</t>
  </si>
  <si>
    <t>Net result</t>
  </si>
  <si>
    <t>Other economic flows – other comprehensive income</t>
  </si>
  <si>
    <t>Changes in non-financial assets revaluation surplus</t>
  </si>
  <si>
    <t>Other</t>
  </si>
  <si>
    <t>Total other economic flows – other comprehensive income</t>
  </si>
  <si>
    <t>Comprehensive result</t>
  </si>
  <si>
    <t>Sources: Departments of Transport and Planning, and Treasury and Finance</t>
  </si>
  <si>
    <t>Balance sheet</t>
  </si>
  <si>
    <t>2025</t>
  </si>
  <si>
    <t>2026</t>
  </si>
  <si>
    <t>2027</t>
  </si>
  <si>
    <r>
      <t xml:space="preserve">budget </t>
    </r>
    <r>
      <rPr>
        <i/>
        <vertAlign val="superscript"/>
        <sz val="10"/>
        <color rgb="FFFFFFFF"/>
        <rFont val="Calibri"/>
        <family val="2"/>
      </rPr>
      <t>(a)</t>
    </r>
  </si>
  <si>
    <t>Assets</t>
  </si>
  <si>
    <t>Financial assets</t>
  </si>
  <si>
    <t>Cash and deposits</t>
  </si>
  <si>
    <t>Receivables from government</t>
  </si>
  <si>
    <t>Other receivables</t>
  </si>
  <si>
    <t>Total financial assets</t>
  </si>
  <si>
    <t>Non-financial assets</t>
  </si>
  <si>
    <t>Inventories</t>
  </si>
  <si>
    <t>Non-financial assets classified as held for sale including disposal group assets</t>
  </si>
  <si>
    <t>Property, plant and equipment</t>
  </si>
  <si>
    <t>Intangible assets</t>
  </si>
  <si>
    <t>Total non-financial assets</t>
  </si>
  <si>
    <t>Total assets</t>
  </si>
  <si>
    <t>Liabilities</t>
  </si>
  <si>
    <t>Payables</t>
  </si>
  <si>
    <t>Borrowings</t>
  </si>
  <si>
    <t>Provisions</t>
  </si>
  <si>
    <t>Total liabilities</t>
  </si>
  <si>
    <t>Net assets</t>
  </si>
  <si>
    <t>Equity</t>
  </si>
  <si>
    <t>Accumulated surplus/(deficit)</t>
  </si>
  <si>
    <t>Reserves</t>
  </si>
  <si>
    <t>Contributed capital</t>
  </si>
  <si>
    <t>Total equity</t>
  </si>
  <si>
    <t>Note:
(a) The 2026 budget figures have been restated to reflect the 2025 actual closing balances.</t>
  </si>
  <si>
    <t>Statement of cash flows</t>
  </si>
  <si>
    <t xml:space="preserve">actual </t>
  </si>
  <si>
    <t>Cash flows from operating activities</t>
  </si>
  <si>
    <t>Receipts</t>
  </si>
  <si>
    <t>Receipts from Government</t>
  </si>
  <si>
    <t>Receipts from other entities</t>
  </si>
  <si>
    <t>Interest received</t>
  </si>
  <si>
    <t>Other receipts</t>
  </si>
  <si>
    <t>Total receipts</t>
  </si>
  <si>
    <t xml:space="preserve">Payments </t>
  </si>
  <si>
    <t>Payments of grants and other transfers</t>
  </si>
  <si>
    <t>Payments to suppliers and employees</t>
  </si>
  <si>
    <t>Interest and other costs of finance paid</t>
  </si>
  <si>
    <t>Total payments</t>
  </si>
  <si>
    <t>Net cash flows from/(used in) operating activities</t>
  </si>
  <si>
    <t>Cash flows from investing activities</t>
  </si>
  <si>
    <t>Payments for non-financial assets</t>
  </si>
  <si>
    <t>Proceeds from sale of non-financial assets</t>
  </si>
  <si>
    <t>Net loans to other parties</t>
  </si>
  <si>
    <t>Net cash flow from/(used in) investing activities</t>
  </si>
  <si>
    <t>Cash flows from financing activities</t>
  </si>
  <si>
    <t>Owner contributions by State Government</t>
  </si>
  <si>
    <t>Repayment of leases and service concession liabilities</t>
  </si>
  <si>
    <t>Net borrowings</t>
  </si>
  <si>
    <t>Net cash flows from/(used in) financing activities</t>
  </si>
  <si>
    <t>Net increase/(decrease) in cash and cash equivalents</t>
  </si>
  <si>
    <t>Cash and cash equivalents at the beginning of the financial year</t>
  </si>
  <si>
    <t>Cash and cash equivalents at the end of the financial year</t>
  </si>
  <si>
    <t>Statement of changes in equity</t>
  </si>
  <si>
    <t>Contributions by owner</t>
  </si>
  <si>
    <t>Revaluation surplus</t>
  </si>
  <si>
    <t>Other reserves</t>
  </si>
  <si>
    <t xml:space="preserve">Total equity </t>
  </si>
  <si>
    <t>Opening balance 1 July 2024</t>
  </si>
  <si>
    <t>Transactions with owners in their capacity as owners</t>
  </si>
  <si>
    <t>Closing balance 30 June 2025 (actual)</t>
  </si>
  <si>
    <r>
      <t xml:space="preserve">Transactions with owners in their capacity as owners </t>
    </r>
    <r>
      <rPr>
        <vertAlign val="superscript"/>
        <sz val="10"/>
        <rFont val="Calibri"/>
        <family val="2"/>
      </rPr>
      <t>(a)</t>
    </r>
  </si>
  <si>
    <r>
      <t xml:space="preserve">Closing balance 30 June 2026 (budget) </t>
    </r>
    <r>
      <rPr>
        <b/>
        <vertAlign val="superscript"/>
        <sz val="10"/>
        <rFont val="Calibri"/>
        <family val="2"/>
      </rPr>
      <t>(b)</t>
    </r>
  </si>
  <si>
    <t>Closing balance 30 June 2026 (revised)</t>
  </si>
  <si>
    <t>Closing balance 30 June 2027 (budget)</t>
  </si>
  <si>
    <t>Notes:
(a) The value in 2025-26 includes the transfer of the Metro Tunnel assets from the Department of Transport and Planning in the general government sector to VicTrack in the public non-financial corporations sector upon its completion.
(b) The 2026 budget figures have been restated to reflect the 2025 actual closing balances.</t>
  </si>
  <si>
    <t>Administered items statement</t>
  </si>
  <si>
    <t>Administered income</t>
  </si>
  <si>
    <t>Appropriations – Payments made on behalf of the State</t>
  </si>
  <si>
    <t>Total administered income</t>
  </si>
  <si>
    <t>Administered expenses</t>
  </si>
  <si>
    <t>Expenses on behalf of the State</t>
  </si>
  <si>
    <t>Payments into the Consolidated Fund</t>
  </si>
  <si>
    <t>Interest and Depreciation expense</t>
  </si>
  <si>
    <t>Total administered expenses</t>
  </si>
  <si>
    <t>Income less expenses</t>
  </si>
  <si>
    <t>Administered assets</t>
  </si>
  <si>
    <t>Receivables</t>
  </si>
  <si>
    <t>Investments accounted for using the equity method</t>
  </si>
  <si>
    <t>Total administered assets</t>
  </si>
  <si>
    <t>Administered liabilities</t>
  </si>
  <si>
    <t>Total administered liabilities</t>
  </si>
  <si>
    <t>Note:
(a) The 2025-26 budget figures have been restated to reflect the 2024-25 actual closing balances.</t>
  </si>
  <si>
    <t>Payments made on behalf of the State</t>
  </si>
  <si>
    <t>Melbourne Convention and Exhibition Centre</t>
  </si>
  <si>
    <t>Nyaal Banyul Geelong Convention and Event Centre</t>
  </si>
  <si>
    <t>Land Use Victoria</t>
  </si>
  <si>
    <t>Government Property management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</si>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</sst>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,,;\(#\ ##0.0,,\);.."/>
    <numFmt numFmtId="165" formatCode="#\ ##0;\(#\ ##0\);.."/>
    <numFmt numFmtId="166" formatCode="#\ ##0.0;\(#\ ##0.0\);.."/>
  </numFmts>
  <fonts count="19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indexed="9"/>
      <name val="Calibri"/>
      <family val="2"/>
    </font>
    <font>
      <i/>
      <sz val="10"/>
      <color indexed="9"/>
      <name val="Calibri"/>
      <family val="2"/>
    </font>
    <font>
      <b/>
      <sz val="10"/>
      <color indexed="12"/>
      <name val="Calibri"/>
      <family val="2"/>
    </font>
    <font>
      <b/>
      <sz val="10"/>
      <color indexed="45"/>
      <name val="Calibri"/>
      <family val="2"/>
    </font>
    <font>
      <b/>
      <sz val="10"/>
      <color indexed="10"/>
      <name val="Calibri"/>
      <family val="2"/>
    </font>
    <font>
      <sz val="10"/>
      <color indexed="12"/>
      <name val="Calibri"/>
      <family val="2"/>
    </font>
    <font>
      <sz val="11"/>
      <color indexed="8"/>
      <name val="Calibri"/>
      <family val="2"/>
    </font>
    <font>
      <i/>
      <sz val="9"/>
      <name val="Calibri"/>
      <family val="2"/>
    </font>
    <font>
      <b/>
      <vertAlign val="superscript"/>
      <sz val="10"/>
      <name val="Calibri"/>
      <family val="2"/>
    </font>
    <font>
      <vertAlign val="superscript"/>
      <sz val="10"/>
      <name val="Calibri"/>
      <family val="2"/>
    </font>
    <font>
      <i/>
      <vertAlign val="superscript"/>
      <sz val="10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164" fontId="5" fillId="0" borderId="0" xfId="0" applyNumberFormat="1" applyFont="1"/>
    <xf numFmtId="164" fontId="6" fillId="0" borderId="0" xfId="0" applyNumberFormat="1" applyFont="1"/>
    <xf numFmtId="0" fontId="6" fillId="0" borderId="0" xfId="0" applyFont="1"/>
    <xf numFmtId="0" fontId="7" fillId="0" borderId="0" xfId="0" applyFont="1"/>
    <xf numFmtId="0" fontId="8" fillId="2" borderId="2" xfId="0" applyFont="1" applyFill="1" applyBorder="1" applyAlignment="1">
      <alignment vertical="top"/>
    </xf>
    <xf numFmtId="0" fontId="9" fillId="3" borderId="2" xfId="0" applyFont="1" applyFill="1" applyBorder="1" applyAlignment="1">
      <alignment horizontal="right"/>
    </xf>
    <xf numFmtId="0" fontId="8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horizontal="right"/>
    </xf>
    <xf numFmtId="0" fontId="5" fillId="0" borderId="0" xfId="0" applyFont="1"/>
    <xf numFmtId="165" fontId="6" fillId="0" borderId="0" xfId="0" applyNumberFormat="1" applyFont="1"/>
    <xf numFmtId="0" fontId="6" fillId="0" borderId="0" xfId="0" applyFont="1" applyAlignment="1">
      <alignment vertical="justify"/>
    </xf>
    <xf numFmtId="165" fontId="6" fillId="0" borderId="1" xfId="0" applyNumberFormat="1" applyFont="1" applyBorder="1"/>
    <xf numFmtId="0" fontId="5" fillId="0" borderId="2" xfId="0" applyFont="1" applyBorder="1"/>
    <xf numFmtId="165" fontId="5" fillId="0" borderId="0" xfId="0" applyNumberFormat="1" applyFont="1"/>
    <xf numFmtId="165" fontId="0" fillId="0" borderId="0" xfId="0" applyNumberFormat="1"/>
    <xf numFmtId="49" fontId="6" fillId="0" borderId="0" xfId="0" applyNumberFormat="1" applyFont="1"/>
    <xf numFmtId="0" fontId="6" fillId="0" borderId="1" xfId="0" applyFont="1" applyBorder="1"/>
    <xf numFmtId="0" fontId="5" fillId="0" borderId="1" xfId="0" applyFont="1" applyBorder="1"/>
    <xf numFmtId="165" fontId="5" fillId="0" borderId="1" xfId="0" applyNumberFormat="1" applyFont="1" applyBorder="1"/>
    <xf numFmtId="0" fontId="5" fillId="0" borderId="3" xfId="0" applyFont="1" applyBorder="1"/>
    <xf numFmtId="165" fontId="5" fillId="0" borderId="4" xfId="0" applyNumberFormat="1" applyFont="1" applyBorder="1"/>
    <xf numFmtId="0" fontId="5" fillId="0" borderId="5" xfId="0" applyFont="1" applyBorder="1"/>
    <xf numFmtId="165" fontId="5" fillId="0" borderId="5" xfId="0" applyNumberFormat="1" applyFont="1" applyBorder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5" fillId="0" borderId="4" xfId="0" applyFont="1" applyBorder="1"/>
    <xf numFmtId="166" fontId="10" fillId="0" borderId="0" xfId="0" applyNumberFormat="1" applyFont="1"/>
    <xf numFmtId="3" fontId="11" fillId="0" borderId="0" xfId="0" applyNumberFormat="1" applyFont="1"/>
    <xf numFmtId="49" fontId="8" fillId="2" borderId="0" xfId="0" applyNumberFormat="1" applyFont="1" applyFill="1"/>
    <xf numFmtId="0" fontId="9" fillId="2" borderId="0" xfId="0" applyFont="1" applyFill="1" applyAlignment="1">
      <alignment horizontal="right"/>
    </xf>
    <xf numFmtId="0" fontId="9" fillId="2" borderId="6" xfId="0" applyFont="1" applyFill="1" applyBorder="1" applyAlignment="1">
      <alignment horizontal="righ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8" fillId="2" borderId="2" xfId="0" applyFont="1" applyFill="1" applyBorder="1"/>
    <xf numFmtId="0" fontId="8" fillId="2" borderId="1" xfId="0" applyFont="1" applyFill="1" applyBorder="1"/>
    <xf numFmtId="165" fontId="5" fillId="0" borderId="2" xfId="0" applyNumberFormat="1" applyFont="1" applyBorder="1"/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left"/>
    </xf>
    <xf numFmtId="164" fontId="12" fillId="0" borderId="0" xfId="0" applyNumberFormat="1" applyFont="1"/>
    <xf numFmtId="0" fontId="12" fillId="0" borderId="0" xfId="0" applyFont="1"/>
    <xf numFmtId="0" fontId="9" fillId="2" borderId="5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vertical="top"/>
    </xf>
    <xf numFmtId="165" fontId="5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165" fontId="6" fillId="0" borderId="0" xfId="0" applyNumberFormat="1" applyFont="1" applyAlignment="1">
      <alignment vertical="top"/>
    </xf>
    <xf numFmtId="165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165" fontId="5" fillId="0" borderId="4" xfId="0" applyNumberFormat="1" applyFont="1" applyBorder="1" applyAlignment="1">
      <alignment vertical="top"/>
    </xf>
    <xf numFmtId="0" fontId="8" fillId="2" borderId="0" xfId="0" applyFont="1" applyFill="1" applyAlignment="1">
      <alignment vertical="top"/>
    </xf>
    <xf numFmtId="0" fontId="14" fillId="0" borderId="0" xfId="0" applyFont="1"/>
    <xf numFmtId="0" fontId="5" fillId="0" borderId="0" xfId="0" applyFont="1" applyAlignment="1">
      <alignment vertical="top"/>
    </xf>
    <xf numFmtId="164" fontId="6" fillId="0" borderId="0" xfId="0" applyNumberFormat="1" applyFont="1" applyAlignment="1">
      <alignment vertical="top"/>
    </xf>
    <xf numFmtId="0" fontId="5" fillId="0" borderId="5" xfId="0" applyFont="1" applyBorder="1" applyAlignment="1">
      <alignment vertical="top"/>
    </xf>
    <xf numFmtId="165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7" xfId="0" applyFont="1" applyBorder="1" applyAlignment="1">
      <alignment vertical="top" wrapText="1"/>
    </xf>
    <xf numFmtId="165" fontId="6" fillId="0" borderId="7" xfId="0" applyNumberFormat="1" applyFont="1" applyBorder="1" applyAlignment="1">
      <alignment vertical="top"/>
    </xf>
    <xf numFmtId="166" fontId="6" fillId="0" borderId="0" xfId="0" applyNumberFormat="1" applyFont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6" fillId="4" borderId="0" xfId="0" applyFont="1" applyFill="1" applyAlignment="1">
      <alignment vertical="top"/>
    </xf>
    <xf numFmtId="165" fontId="5" fillId="0" borderId="5" xfId="0" applyNumberFormat="1" applyFont="1" applyBorder="1" applyAlignment="1">
      <alignment vertical="top"/>
    </xf>
    <xf numFmtId="0" fontId="13" fillId="0" borderId="0" xfId="0" applyFont="1" applyAlignment="1">
      <alignment vertical="top"/>
    </xf>
    <xf numFmtId="166" fontId="13" fillId="0" borderId="0" xfId="0" applyNumberFormat="1" applyFont="1" applyAlignment="1">
      <alignment vertical="top"/>
    </xf>
    <xf numFmtId="0" fontId="0" fillId="4" borderId="0" xfId="0" applyFill="1"/>
    <xf numFmtId="0" fontId="9" fillId="2" borderId="0" xfId="0" applyFont="1" applyFill="1" applyAlignment="1">
      <alignment vertical="top"/>
    </xf>
    <xf numFmtId="0" fontId="9" fillId="2" borderId="1" xfId="0" applyFont="1" applyFill="1" applyBorder="1" applyAlignment="1">
      <alignment vertical="top"/>
    </xf>
    <xf numFmtId="0" fontId="9" fillId="2" borderId="0" xfId="0" applyFont="1" applyFill="1" applyAlignment="1">
      <alignment horizontal="right" vertical="top"/>
    </xf>
    <xf numFmtId="0" fontId="2" fillId="0" borderId="0" xfId="0" applyFont="1"/>
    <xf numFmtId="0" fontId="1" fillId="0" borderId="0" xfId="0" applyFont="1"/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vertical="top" wrapText="1"/>
    </xf>
    <xf numFmtId="164" fontId="5" fillId="0" borderId="1" xfId="0" applyNumberFormat="1" applyFont="1" applyBorder="1" applyAlignment="1">
      <alignment horizontal="right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52122-7827-47A9-9E6E-E38C30EC23E0}">
  <sheetPr>
    <tabColor rgb="FF92D050"/>
  </sheetPr>
  <dimension ref="A1:G178"/>
  <sheetViews>
    <sheetView showGridLines="0" tabSelected="1" zoomScale="90" zoomScaleNormal="90" workbookViewId="0"/>
  </sheetViews>
  <sheetFormatPr defaultColWidth="8.7109375" defaultRowHeight="15"/>
  <cols>
    <col min="1" max="1" width="2.7109375" style="5" customWidth="1"/>
    <col min="2" max="2" width="66.7109375" style="5" bestFit="1" customWidth="1"/>
    <col min="3" max="3" width="25.42578125" bestFit="1" customWidth="1"/>
    <col min="4" max="4" width="18.28515625" customWidth="1"/>
    <col min="5" max="5" width="19.28515625" customWidth="1"/>
    <col min="6" max="6" width="23.28515625" customWidth="1"/>
    <col min="7" max="7" width="21" customWidth="1"/>
  </cols>
  <sheetData>
    <row r="1" spans="1:7" s="73" customFormat="1">
      <c r="A1" s="72"/>
      <c r="B1"/>
      <c r="C1"/>
      <c r="D1"/>
      <c r="E1"/>
      <c r="F1"/>
      <c r="G1"/>
    </row>
    <row r="2" spans="1:7" ht="15.75">
      <c r="A2" s="72"/>
      <c r="B2" s="1" t="s">
        <v>0</v>
      </c>
    </row>
    <row r="3" spans="1:7">
      <c r="A3" s="72"/>
      <c r="B3"/>
    </row>
    <row r="4" spans="1:7">
      <c r="A4" s="74"/>
      <c r="B4" s="2" t="s">
        <v>1</v>
      </c>
      <c r="C4" s="3"/>
      <c r="D4" s="3"/>
      <c r="E4" s="3"/>
      <c r="F4" s="3"/>
    </row>
    <row r="5" spans="1:7">
      <c r="A5" s="75"/>
      <c r="B5" s="79" t="s">
        <v>2</v>
      </c>
      <c r="C5" s="79"/>
      <c r="D5" s="79"/>
      <c r="E5" s="79"/>
      <c r="F5" s="79"/>
    </row>
    <row r="6" spans="1:7">
      <c r="B6" s="6" t="s">
        <v>3</v>
      </c>
      <c r="C6" s="7" t="s">
        <v>4</v>
      </c>
      <c r="D6" s="7" t="s">
        <v>5</v>
      </c>
      <c r="E6" s="7" t="s">
        <v>5</v>
      </c>
      <c r="F6" s="7" t="s">
        <v>6</v>
      </c>
    </row>
    <row r="7" spans="1:7">
      <c r="B7" s="8" t="s">
        <v>3</v>
      </c>
      <c r="C7" s="9" t="s">
        <v>7</v>
      </c>
      <c r="D7" s="9" t="s">
        <v>8</v>
      </c>
      <c r="E7" s="9" t="s">
        <v>9</v>
      </c>
      <c r="F7" s="9" t="s">
        <v>8</v>
      </c>
    </row>
    <row r="8" spans="1:7">
      <c r="B8" s="10" t="s">
        <v>10</v>
      </c>
      <c r="C8" s="3" t="s">
        <v>3</v>
      </c>
      <c r="D8" s="3" t="s">
        <v>3</v>
      </c>
      <c r="E8" s="3" t="s">
        <v>3</v>
      </c>
      <c r="F8" s="3" t="s">
        <v>3</v>
      </c>
    </row>
    <row r="9" spans="1:7">
      <c r="B9" s="10" t="s">
        <v>11</v>
      </c>
      <c r="C9" s="3" t="s">
        <v>3</v>
      </c>
      <c r="D9" s="3" t="s">
        <v>3</v>
      </c>
      <c r="E9" s="3" t="s">
        <v>3</v>
      </c>
      <c r="F9" s="3" t="s">
        <v>3</v>
      </c>
    </row>
    <row r="10" spans="1:7">
      <c r="B10" s="4" t="s">
        <v>12</v>
      </c>
      <c r="C10" s="11">
        <v>6589.4437060299997</v>
      </c>
      <c r="D10" s="11">
        <v>6324.1803313399996</v>
      </c>
      <c r="E10" s="11">
        <v>7216.5645586600003</v>
      </c>
      <c r="F10" s="11">
        <v>6818.0923865000004</v>
      </c>
    </row>
    <row r="11" spans="1:7">
      <c r="B11" s="4" t="s">
        <v>13</v>
      </c>
      <c r="C11" s="11">
        <v>633.00487383999996</v>
      </c>
      <c r="D11" s="11">
        <v>848.74425364000001</v>
      </c>
      <c r="E11" s="11">
        <v>737.70514997999999</v>
      </c>
      <c r="F11" s="11">
        <v>873.84954238</v>
      </c>
    </row>
    <row r="12" spans="1:7">
      <c r="B12" s="4" t="s">
        <v>14</v>
      </c>
      <c r="C12" s="11">
        <v>38.817602549999997</v>
      </c>
      <c r="D12" s="11">
        <v>10.55754084</v>
      </c>
      <c r="E12" s="11">
        <v>28.884236999999999</v>
      </c>
      <c r="F12" s="11">
        <v>29.24336392</v>
      </c>
    </row>
    <row r="13" spans="1:7">
      <c r="B13" s="4" t="s">
        <v>15</v>
      </c>
      <c r="C13" s="11">
        <v>740.00962010000001</v>
      </c>
      <c r="D13" s="11">
        <v>790.74973004000003</v>
      </c>
      <c r="E13" s="11">
        <v>684.05073003999996</v>
      </c>
      <c r="F13" s="11">
        <v>684.38850663999995</v>
      </c>
    </row>
    <row r="14" spans="1:7">
      <c r="B14" s="4" t="s">
        <v>16</v>
      </c>
      <c r="C14" s="11">
        <v>348.27844001</v>
      </c>
      <c r="D14" s="11">
        <v>447.37704101000003</v>
      </c>
      <c r="E14" s="11">
        <v>410.05616934</v>
      </c>
      <c r="F14" s="11">
        <v>445.06170689999999</v>
      </c>
    </row>
    <row r="15" spans="1:7" ht="25.5">
      <c r="B15" s="12" t="s">
        <v>17</v>
      </c>
      <c r="C15" s="11">
        <v>561.60844342999997</v>
      </c>
      <c r="D15" s="11">
        <v>23.731468450000001</v>
      </c>
      <c r="E15" s="11">
        <v>157.21380185000001</v>
      </c>
      <c r="F15" s="11">
        <v>0</v>
      </c>
    </row>
    <row r="16" spans="1:7">
      <c r="B16" s="4" t="s">
        <v>18</v>
      </c>
      <c r="C16" s="13">
        <v>358.57781441999998</v>
      </c>
      <c r="D16" s="13">
        <v>532.23797347000004</v>
      </c>
      <c r="E16" s="13">
        <v>542.76797148000003</v>
      </c>
      <c r="F16" s="13">
        <v>732.75593008999999</v>
      </c>
    </row>
    <row r="17" spans="2:7">
      <c r="B17" s="14" t="s">
        <v>19</v>
      </c>
      <c r="C17" s="15">
        <v>9269.7405003799995</v>
      </c>
      <c r="D17" s="15">
        <v>8977.5783387899992</v>
      </c>
      <c r="E17" s="15">
        <v>9777.2426183499992</v>
      </c>
      <c r="F17" s="15">
        <v>9583.3914364299999</v>
      </c>
      <c r="G17" s="16"/>
    </row>
    <row r="18" spans="2:7">
      <c r="B18" s="10" t="s">
        <v>20</v>
      </c>
      <c r="C18" s="11"/>
      <c r="D18" s="11"/>
      <c r="E18" s="11"/>
      <c r="F18" s="11"/>
    </row>
    <row r="19" spans="2:7">
      <c r="B19" s="4" t="s">
        <v>21</v>
      </c>
      <c r="C19" s="11">
        <v>992.96224944999994</v>
      </c>
      <c r="D19" s="11">
        <v>713.70710561999999</v>
      </c>
      <c r="E19" s="11">
        <v>846.9264829</v>
      </c>
      <c r="F19" s="11">
        <v>701.58867785999996</v>
      </c>
    </row>
    <row r="20" spans="2:7">
      <c r="B20" s="4" t="s">
        <v>22</v>
      </c>
      <c r="C20" s="11">
        <v>1246.6254172500001</v>
      </c>
      <c r="D20" s="11">
        <v>1385.5541635100001</v>
      </c>
      <c r="E20" s="11">
        <v>1794.5484750400001</v>
      </c>
      <c r="F20" s="11">
        <v>1842.2084334900001</v>
      </c>
    </row>
    <row r="21" spans="2:7">
      <c r="B21" s="17" t="s">
        <v>23</v>
      </c>
      <c r="C21" s="11">
        <v>379.4162144</v>
      </c>
      <c r="D21" s="11">
        <v>392.88429387999997</v>
      </c>
      <c r="E21" s="11">
        <v>381.17358904999998</v>
      </c>
      <c r="F21" s="11">
        <v>360.97388587</v>
      </c>
    </row>
    <row r="22" spans="2:7">
      <c r="B22" s="4" t="s">
        <v>24</v>
      </c>
      <c r="C22" s="11">
        <v>1418.1493553299999</v>
      </c>
      <c r="D22" s="11">
        <v>1331.8318212300001</v>
      </c>
      <c r="E22" s="11">
        <v>1282.3452358100001</v>
      </c>
      <c r="F22" s="11">
        <v>1342.7362838399999</v>
      </c>
    </row>
    <row r="23" spans="2:7">
      <c r="B23" s="18" t="s">
        <v>25</v>
      </c>
      <c r="C23" s="13">
        <v>5545.4100350600002</v>
      </c>
      <c r="D23" s="13">
        <v>5500.8523514199996</v>
      </c>
      <c r="E23" s="13">
        <v>6182.0047266800002</v>
      </c>
      <c r="F23" s="13">
        <v>5981.5644682499997</v>
      </c>
    </row>
    <row r="24" spans="2:7">
      <c r="B24" s="19" t="s">
        <v>26</v>
      </c>
      <c r="C24" s="20">
        <v>9582.5632714900003</v>
      </c>
      <c r="D24" s="20">
        <v>9324.82973442</v>
      </c>
      <c r="E24" s="20">
        <v>10486.99850824</v>
      </c>
      <c r="F24" s="20">
        <v>10229.07174807</v>
      </c>
      <c r="G24" s="16"/>
    </row>
    <row r="25" spans="2:7" ht="15.75" thickBot="1">
      <c r="B25" s="21" t="s">
        <v>27</v>
      </c>
      <c r="C25" s="22">
        <v>-312.82277111000002</v>
      </c>
      <c r="D25" s="22">
        <v>-347.25139562999999</v>
      </c>
      <c r="E25" s="22">
        <v>-709.75588989000005</v>
      </c>
      <c r="F25" s="22">
        <v>-645.68031164000001</v>
      </c>
    </row>
    <row r="26" spans="2:7">
      <c r="B26" s="10" t="s">
        <v>28</v>
      </c>
      <c r="C26" s="11"/>
      <c r="D26" s="11"/>
      <c r="E26" s="11"/>
      <c r="F26" s="11"/>
    </row>
    <row r="27" spans="2:7">
      <c r="B27" s="4" t="s">
        <v>29</v>
      </c>
      <c r="C27" s="11">
        <v>-55.17643571</v>
      </c>
      <c r="D27" s="11">
        <v>-0.2</v>
      </c>
      <c r="E27" s="11">
        <v>-0.2</v>
      </c>
      <c r="F27" s="11">
        <v>-0.2</v>
      </c>
    </row>
    <row r="28" spans="2:7">
      <c r="B28" s="4" t="s">
        <v>30</v>
      </c>
      <c r="C28" s="11">
        <v>-42.632974330000003</v>
      </c>
      <c r="D28" s="11">
        <v>-9.9999999999999995E-7</v>
      </c>
      <c r="E28" s="11">
        <v>-134.45736002000001</v>
      </c>
      <c r="F28" s="11">
        <v>-9.9999999999999995E-7</v>
      </c>
    </row>
    <row r="29" spans="2:7">
      <c r="B29" s="4" t="s">
        <v>31</v>
      </c>
      <c r="C29" s="11">
        <v>-15.330947180000001</v>
      </c>
      <c r="D29" s="11">
        <v>0</v>
      </c>
      <c r="E29" s="11">
        <v>0</v>
      </c>
      <c r="F29" s="11">
        <v>0</v>
      </c>
    </row>
    <row r="30" spans="2:7">
      <c r="B30" s="23" t="s">
        <v>32</v>
      </c>
      <c r="C30" s="24">
        <v>-113.14035722</v>
      </c>
      <c r="D30" s="24">
        <v>-0.20000100000000001</v>
      </c>
      <c r="E30" s="24">
        <v>-134.65736002</v>
      </c>
      <c r="F30" s="24">
        <v>-0.20000100000000001</v>
      </c>
    </row>
    <row r="31" spans="2:7">
      <c r="B31" s="23" t="s">
        <v>33</v>
      </c>
      <c r="C31" s="24">
        <v>-425.96312833000002</v>
      </c>
      <c r="D31" s="24">
        <v>-347.45139662999998</v>
      </c>
      <c r="E31" s="24">
        <v>-844.41324990999999</v>
      </c>
      <c r="F31" s="24">
        <v>-645.88031264000006</v>
      </c>
    </row>
    <row r="32" spans="2:7">
      <c r="B32" s="25" t="s">
        <v>34</v>
      </c>
      <c r="C32" s="11"/>
      <c r="D32" s="11"/>
      <c r="E32" s="11"/>
      <c r="F32" s="11"/>
    </row>
    <row r="33" spans="2:6">
      <c r="B33" s="26" t="s">
        <v>35</v>
      </c>
      <c r="C33" s="11">
        <v>7622.7156103400002</v>
      </c>
      <c r="D33" s="11">
        <v>270.72414750000002</v>
      </c>
      <c r="E33" s="11">
        <v>364.20274684999998</v>
      </c>
      <c r="F33" s="11">
        <v>1.08E-6</v>
      </c>
    </row>
    <row r="34" spans="2:6">
      <c r="B34" s="26" t="s">
        <v>36</v>
      </c>
      <c r="C34" s="13">
        <v>0</v>
      </c>
      <c r="D34" s="13">
        <v>-5.0531765999999996</v>
      </c>
      <c r="E34" s="13">
        <v>-5.0531765999999996</v>
      </c>
      <c r="F34" s="13">
        <v>-5.0531765999999996</v>
      </c>
    </row>
    <row r="35" spans="2:6">
      <c r="B35" s="27" t="s">
        <v>37</v>
      </c>
      <c r="C35" s="15">
        <v>7622.7156103400002</v>
      </c>
      <c r="D35" s="15">
        <v>265.67097089999999</v>
      </c>
      <c r="E35" s="15">
        <v>359.14957025000001</v>
      </c>
      <c r="F35" s="15">
        <v>-5.0531755199999999</v>
      </c>
    </row>
    <row r="36" spans="2:6" ht="15.75" thickBot="1">
      <c r="B36" s="28" t="s">
        <v>38</v>
      </c>
      <c r="C36" s="22">
        <v>7196.7524820099998</v>
      </c>
      <c r="D36" s="22">
        <v>-81.780425730000005</v>
      </c>
      <c r="E36" s="22">
        <v>-485.26367965999998</v>
      </c>
      <c r="F36" s="22">
        <v>-650.93348816000002</v>
      </c>
    </row>
    <row r="37" spans="2:6">
      <c r="B37" s="76" t="s">
        <v>39</v>
      </c>
      <c r="C37" s="29"/>
      <c r="D37" s="29"/>
      <c r="E37" s="29"/>
      <c r="F37" s="29"/>
    </row>
    <row r="38" spans="2:6">
      <c r="B38"/>
    </row>
    <row r="39" spans="2:6">
      <c r="B39" s="2" t="s">
        <v>40</v>
      </c>
      <c r="C39" s="3"/>
      <c r="D39" s="30"/>
      <c r="E39" s="3"/>
      <c r="F39" s="3"/>
    </row>
    <row r="40" spans="2:6">
      <c r="B40" s="79" t="s">
        <v>2</v>
      </c>
      <c r="C40" s="79"/>
      <c r="D40" s="79"/>
      <c r="E40" s="79"/>
      <c r="F40" s="79"/>
    </row>
    <row r="41" spans="2:6">
      <c r="B41" s="31" t="s">
        <v>3</v>
      </c>
      <c r="C41" s="32" t="s">
        <v>41</v>
      </c>
      <c r="D41" s="33" t="s">
        <v>42</v>
      </c>
      <c r="E41" s="33" t="s">
        <v>42</v>
      </c>
      <c r="F41" s="33" t="s">
        <v>43</v>
      </c>
    </row>
    <row r="42" spans="2:6" ht="15.75">
      <c r="B42" s="31" t="s">
        <v>3</v>
      </c>
      <c r="C42" s="9" t="s">
        <v>7</v>
      </c>
      <c r="D42" s="9" t="s">
        <v>44</v>
      </c>
      <c r="E42" s="9" t="s">
        <v>9</v>
      </c>
      <c r="F42" s="9" t="s">
        <v>8</v>
      </c>
    </row>
    <row r="43" spans="2:6">
      <c r="B43" s="10" t="s">
        <v>45</v>
      </c>
      <c r="C43" s="3" t="s">
        <v>3</v>
      </c>
      <c r="D43" s="3" t="s">
        <v>3</v>
      </c>
      <c r="E43" s="3" t="s">
        <v>3</v>
      </c>
      <c r="F43" s="3" t="s">
        <v>3</v>
      </c>
    </row>
    <row r="44" spans="2:6">
      <c r="B44" s="10" t="s">
        <v>46</v>
      </c>
      <c r="C44" s="3" t="s">
        <v>3</v>
      </c>
      <c r="D44" s="3" t="s">
        <v>3</v>
      </c>
      <c r="E44" s="3" t="s">
        <v>3</v>
      </c>
      <c r="F44" s="3" t="s">
        <v>3</v>
      </c>
    </row>
    <row r="45" spans="2:6">
      <c r="B45" s="4" t="s">
        <v>47</v>
      </c>
      <c r="C45" s="11">
        <v>1856.80658002</v>
      </c>
      <c r="D45" s="11">
        <v>1898.9212394300002</v>
      </c>
      <c r="E45" s="11">
        <v>2042.2238040199995</v>
      </c>
      <c r="F45" s="11">
        <v>2261.3016747300017</v>
      </c>
    </row>
    <row r="46" spans="2:6">
      <c r="B46" s="34" t="s">
        <v>48</v>
      </c>
      <c r="C46" s="11">
        <v>3257.6504646899998</v>
      </c>
      <c r="D46" s="11">
        <v>3312.8057235899996</v>
      </c>
      <c r="E46" s="11">
        <v>3419.9301094000011</v>
      </c>
      <c r="F46" s="11">
        <v>3404.4778223199992</v>
      </c>
    </row>
    <row r="47" spans="2:6">
      <c r="B47" s="34" t="s">
        <v>49</v>
      </c>
      <c r="C47" s="11">
        <v>1221.48132375</v>
      </c>
      <c r="D47" s="11">
        <v>1212.3264089899999</v>
      </c>
      <c r="E47" s="11">
        <v>1237.10239699</v>
      </c>
      <c r="F47" s="11">
        <v>1233.9745287400001</v>
      </c>
    </row>
    <row r="48" spans="2:6">
      <c r="B48" s="23" t="s">
        <v>50</v>
      </c>
      <c r="C48" s="24">
        <v>6335.9383684599998</v>
      </c>
      <c r="D48" s="24">
        <v>6424.0533722800001</v>
      </c>
      <c r="E48" s="24">
        <v>6699.2563106799998</v>
      </c>
      <c r="F48" s="24">
        <v>6899.7540263299998</v>
      </c>
    </row>
    <row r="49" spans="2:7">
      <c r="B49" s="10" t="s">
        <v>51</v>
      </c>
      <c r="C49" s="11"/>
      <c r="D49" s="11"/>
      <c r="E49" s="11"/>
      <c r="F49" s="11"/>
    </row>
    <row r="50" spans="2:7">
      <c r="B50" s="4" t="s">
        <v>52</v>
      </c>
      <c r="C50" s="11">
        <v>2.1562992400000001</v>
      </c>
      <c r="D50" s="11">
        <v>2.1562992400000001</v>
      </c>
      <c r="E50" s="11">
        <v>2.1562992400000001</v>
      </c>
      <c r="F50" s="11">
        <v>2.1562992400000001</v>
      </c>
    </row>
    <row r="51" spans="2:7">
      <c r="B51" s="35" t="s">
        <v>53</v>
      </c>
      <c r="C51" s="11">
        <v>27.394414340000001</v>
      </c>
      <c r="D51" s="11">
        <v>27.394414340000001</v>
      </c>
      <c r="E51" s="11">
        <v>27.394414340000001</v>
      </c>
      <c r="F51" s="11">
        <v>27.394414340000001</v>
      </c>
    </row>
    <row r="52" spans="2:7">
      <c r="B52" s="4" t="s">
        <v>54</v>
      </c>
      <c r="C52" s="11">
        <v>159569.53224070999</v>
      </c>
      <c r="D52" s="11">
        <v>144489.73715120001</v>
      </c>
      <c r="E52" s="11">
        <v>143196.61737324001</v>
      </c>
      <c r="F52" s="11">
        <v>149521.81441481999</v>
      </c>
    </row>
    <row r="53" spans="2:7">
      <c r="B53" s="4" t="s">
        <v>55</v>
      </c>
      <c r="C53" s="11">
        <v>391.05975559000001</v>
      </c>
      <c r="D53" s="11">
        <v>559.76522109999996</v>
      </c>
      <c r="E53" s="11">
        <v>500.00803996000002</v>
      </c>
      <c r="F53" s="11">
        <v>561.64811652000003</v>
      </c>
    </row>
    <row r="54" spans="2:7">
      <c r="B54" s="4" t="s">
        <v>36</v>
      </c>
      <c r="C54" s="13">
        <v>514.91662150000002</v>
      </c>
      <c r="D54" s="13">
        <v>498.51069416000001</v>
      </c>
      <c r="E54" s="13">
        <v>498.51069416000001</v>
      </c>
      <c r="F54" s="13">
        <v>469.18645628000002</v>
      </c>
    </row>
    <row r="55" spans="2:7">
      <c r="B55" s="23" t="s">
        <v>56</v>
      </c>
      <c r="C55" s="13">
        <v>160505.05933138001</v>
      </c>
      <c r="D55" s="13">
        <v>145577.56378004001</v>
      </c>
      <c r="E55" s="13">
        <v>144224.68682094</v>
      </c>
      <c r="F55" s="13">
        <v>150582.19970120001</v>
      </c>
    </row>
    <row r="56" spans="2:7">
      <c r="B56" s="23" t="s">
        <v>57</v>
      </c>
      <c r="C56" s="13">
        <v>166840.99769983999</v>
      </c>
      <c r="D56" s="13">
        <v>152001.61715231999</v>
      </c>
      <c r="E56" s="13">
        <v>150923.94313162001</v>
      </c>
      <c r="F56" s="13">
        <v>157481.95372753</v>
      </c>
    </row>
    <row r="57" spans="2:7">
      <c r="B57" s="10" t="s">
        <v>58</v>
      </c>
      <c r="C57" s="11"/>
      <c r="D57" s="11"/>
      <c r="E57" s="11"/>
      <c r="F57" s="11"/>
      <c r="G57" s="16"/>
    </row>
    <row r="58" spans="2:7">
      <c r="B58" s="4" t="s">
        <v>59</v>
      </c>
      <c r="C58" s="11">
        <v>12261.252427879999</v>
      </c>
      <c r="D58" s="11">
        <v>12157.00053241</v>
      </c>
      <c r="E58" s="11">
        <v>12142.425663960001</v>
      </c>
      <c r="F58" s="11">
        <v>11640.77091974</v>
      </c>
    </row>
    <row r="59" spans="2:7">
      <c r="B59" s="4" t="s">
        <v>60</v>
      </c>
      <c r="C59" s="11">
        <v>5407.6892327799997</v>
      </c>
      <c r="D59" s="11">
        <v>4830.0098773</v>
      </c>
      <c r="E59" s="11">
        <v>5347.5362524000002</v>
      </c>
      <c r="F59" s="11">
        <v>5076.7896284500002</v>
      </c>
    </row>
    <row r="60" spans="2:7">
      <c r="B60" s="18" t="s">
        <v>61</v>
      </c>
      <c r="C60" s="13">
        <v>1334.31041282</v>
      </c>
      <c r="D60" s="13">
        <v>1364.4024128200001</v>
      </c>
      <c r="E60" s="13">
        <v>1364.4024128200001</v>
      </c>
      <c r="F60" s="13">
        <v>1394.49441282</v>
      </c>
    </row>
    <row r="61" spans="2:7">
      <c r="B61" s="19" t="s">
        <v>62</v>
      </c>
      <c r="C61" s="15">
        <v>19003.252073479998</v>
      </c>
      <c r="D61" s="15">
        <v>18351.412822530001</v>
      </c>
      <c r="E61" s="15">
        <v>18854.36432918</v>
      </c>
      <c r="F61" s="15">
        <v>18112.054961009999</v>
      </c>
    </row>
    <row r="62" spans="2:7" ht="15.75" thickBot="1">
      <c r="B62" s="28" t="s">
        <v>63</v>
      </c>
      <c r="C62" s="22">
        <v>147837.74562636</v>
      </c>
      <c r="D62" s="22">
        <v>133650.20432978999</v>
      </c>
      <c r="E62" s="22">
        <v>132069.57880244</v>
      </c>
      <c r="F62" s="22">
        <v>139369.89876652</v>
      </c>
    </row>
    <row r="63" spans="2:7">
      <c r="B63" s="10" t="s">
        <v>64</v>
      </c>
      <c r="C63" s="11"/>
      <c r="D63" s="11"/>
      <c r="E63" s="11"/>
      <c r="F63" s="11"/>
      <c r="G63" s="16"/>
    </row>
    <row r="64" spans="2:7">
      <c r="B64" s="4" t="s">
        <v>65</v>
      </c>
      <c r="C64" s="11">
        <v>-2809.39147817</v>
      </c>
      <c r="D64" s="11">
        <v>-3161.8960514</v>
      </c>
      <c r="E64" s="11">
        <v>-3658.85790468</v>
      </c>
      <c r="F64" s="11">
        <v>-4309.7913939199998</v>
      </c>
    </row>
    <row r="65" spans="2:6">
      <c r="B65" s="4" t="s">
        <v>66</v>
      </c>
      <c r="C65" s="11">
        <v>36678.301019109997</v>
      </c>
      <c r="D65" s="11">
        <v>36949.025166610001</v>
      </c>
      <c r="E65" s="11">
        <v>37042.503765959998</v>
      </c>
      <c r="F65" s="11">
        <v>37042.503767039998</v>
      </c>
    </row>
    <row r="66" spans="2:6">
      <c r="B66" s="4" t="s">
        <v>67</v>
      </c>
      <c r="C66" s="11">
        <v>113968.83608542</v>
      </c>
      <c r="D66" s="11">
        <v>99863.075214580007</v>
      </c>
      <c r="E66" s="11">
        <v>98685.932941160005</v>
      </c>
      <c r="F66" s="11">
        <v>106637.1863934</v>
      </c>
    </row>
    <row r="67" spans="2:6" ht="15.75" thickBot="1">
      <c r="B67" s="28" t="s">
        <v>68</v>
      </c>
      <c r="C67" s="22">
        <v>147837.74562636</v>
      </c>
      <c r="D67" s="22">
        <v>133650.20432978999</v>
      </c>
      <c r="E67" s="22">
        <v>132069.57880244</v>
      </c>
      <c r="F67" s="22">
        <v>139369.89876652</v>
      </c>
    </row>
    <row r="68" spans="2:6">
      <c r="B68" s="76" t="s">
        <v>39</v>
      </c>
      <c r="C68" s="16"/>
      <c r="D68" s="16"/>
      <c r="E68" s="16"/>
    </row>
    <row r="69" spans="2:6" ht="36">
      <c r="B69" s="78" t="s">
        <v>69</v>
      </c>
      <c r="C69" s="16"/>
      <c r="D69" s="16"/>
      <c r="E69" s="16"/>
    </row>
    <row r="70" spans="2:6">
      <c r="B70"/>
    </row>
    <row r="71" spans="2:6">
      <c r="B71" s="2" t="s">
        <v>70</v>
      </c>
      <c r="C71" s="3"/>
      <c r="D71" s="3"/>
      <c r="E71" s="3"/>
      <c r="F71" s="3"/>
    </row>
    <row r="72" spans="2:6">
      <c r="B72" s="79" t="s">
        <v>2</v>
      </c>
      <c r="C72" s="79"/>
      <c r="D72" s="79"/>
      <c r="E72" s="79"/>
      <c r="F72" s="79"/>
    </row>
    <row r="73" spans="2:6">
      <c r="B73" s="36" t="s">
        <v>3</v>
      </c>
      <c r="C73" s="7" t="str">
        <f>C6</f>
        <v>2024-25</v>
      </c>
      <c r="D73" s="7" t="str">
        <f>D6</f>
        <v>2025-26</v>
      </c>
      <c r="E73" s="7" t="str">
        <f>E6</f>
        <v>2025-26</v>
      </c>
      <c r="F73" s="7" t="str">
        <f>F6</f>
        <v>2026-27</v>
      </c>
    </row>
    <row r="74" spans="2:6">
      <c r="B74" s="37" t="s">
        <v>3</v>
      </c>
      <c r="C74" s="9" t="s">
        <v>71</v>
      </c>
      <c r="D74" s="9" t="s">
        <v>8</v>
      </c>
      <c r="E74" s="9" t="s">
        <v>9</v>
      </c>
      <c r="F74" s="9" t="s">
        <v>8</v>
      </c>
    </row>
    <row r="75" spans="2:6">
      <c r="B75" s="10" t="s">
        <v>72</v>
      </c>
      <c r="C75" s="3" t="s">
        <v>3</v>
      </c>
      <c r="D75" s="3" t="s">
        <v>3</v>
      </c>
      <c r="E75" s="3" t="s">
        <v>3</v>
      </c>
      <c r="F75" s="3" t="s">
        <v>3</v>
      </c>
    </row>
    <row r="76" spans="2:6">
      <c r="B76" s="10" t="s">
        <v>73</v>
      </c>
      <c r="C76" s="3" t="s">
        <v>3</v>
      </c>
      <c r="D76" s="3" t="s">
        <v>3</v>
      </c>
      <c r="E76" s="3" t="s">
        <v>3</v>
      </c>
      <c r="F76" s="3" t="s">
        <v>3</v>
      </c>
    </row>
    <row r="77" spans="2:6">
      <c r="B77" s="4" t="s">
        <v>74</v>
      </c>
      <c r="C77" s="11">
        <v>7184.67426918</v>
      </c>
      <c r="D77" s="11">
        <v>7117.7693260899996</v>
      </c>
      <c r="E77" s="11">
        <v>7791.9900639400003</v>
      </c>
      <c r="F77" s="11">
        <v>7707.3942159600001</v>
      </c>
    </row>
    <row r="78" spans="2:6">
      <c r="B78" s="4" t="s">
        <v>75</v>
      </c>
      <c r="C78" s="11">
        <v>1046.53611071</v>
      </c>
      <c r="D78" s="11">
        <v>1266.5508884999999</v>
      </c>
      <c r="E78" s="11">
        <v>1125.9943498299999</v>
      </c>
      <c r="F78" s="11">
        <v>1179.22504781</v>
      </c>
    </row>
    <row r="79" spans="2:6">
      <c r="B79" s="4" t="s">
        <v>76</v>
      </c>
      <c r="C79" s="11">
        <v>38.817602549999997</v>
      </c>
      <c r="D79" s="11">
        <v>10.55754084</v>
      </c>
      <c r="E79" s="11">
        <v>28.884236999999999</v>
      </c>
      <c r="F79" s="11">
        <v>29.24336392</v>
      </c>
    </row>
    <row r="80" spans="2:6">
      <c r="B80" s="18" t="s">
        <v>77</v>
      </c>
      <c r="C80" s="13">
        <v>245.86100884000001</v>
      </c>
      <c r="D80" s="13">
        <v>163.95184005999999</v>
      </c>
      <c r="E80" s="13">
        <v>165.71679238999999</v>
      </c>
      <c r="F80" s="13">
        <v>167.57875358000001</v>
      </c>
    </row>
    <row r="81" spans="2:6">
      <c r="B81" s="10" t="s">
        <v>78</v>
      </c>
      <c r="C81" s="15">
        <v>8515.8889912800005</v>
      </c>
      <c r="D81" s="15">
        <v>8558.8295954899986</v>
      </c>
      <c r="E81" s="15">
        <v>9112.5854431600019</v>
      </c>
      <c r="F81" s="15">
        <v>9083.4413812700004</v>
      </c>
    </row>
    <row r="82" spans="2:6">
      <c r="B82" s="10" t="s">
        <v>79</v>
      </c>
      <c r="C82" s="11"/>
      <c r="D82" s="11"/>
      <c r="E82" s="11"/>
      <c r="F82" s="11"/>
    </row>
    <row r="83" spans="2:6">
      <c r="B83" s="4" t="s">
        <v>80</v>
      </c>
      <c r="C83" s="11">
        <v>-1446.0336362200001</v>
      </c>
      <c r="D83" s="11">
        <v>-1328.66648805</v>
      </c>
      <c r="E83" s="11">
        <v>-1282.6432356299999</v>
      </c>
      <c r="F83" s="11">
        <v>-1343.0342840599999</v>
      </c>
    </row>
    <row r="84" spans="2:6">
      <c r="B84" s="4" t="s">
        <v>81</v>
      </c>
      <c r="C84" s="11">
        <v>-6598.0599208399999</v>
      </c>
      <c r="D84" s="11">
        <v>-6203.9013174600004</v>
      </c>
      <c r="E84" s="11">
        <v>-6999.6303200000002</v>
      </c>
      <c r="F84" s="11">
        <v>-6671.7443515300001</v>
      </c>
    </row>
    <row r="85" spans="2:6">
      <c r="B85" s="4" t="s">
        <v>82</v>
      </c>
      <c r="C85" s="13">
        <v>-220.13204260999998</v>
      </c>
      <c r="D85" s="13">
        <v>-309.68248039000002</v>
      </c>
      <c r="E85" s="13">
        <v>-292.01595377000001</v>
      </c>
      <c r="F85" s="13">
        <v>-341.85968054</v>
      </c>
    </row>
    <row r="86" spans="2:6">
      <c r="B86" s="23" t="s">
        <v>83</v>
      </c>
      <c r="C86" s="20">
        <v>-8264.2255996700005</v>
      </c>
      <c r="D86" s="20">
        <v>-7842.25028466</v>
      </c>
      <c r="E86" s="20">
        <v>-8574.28950816</v>
      </c>
      <c r="F86" s="20">
        <v>-8356.6383148900004</v>
      </c>
    </row>
    <row r="87" spans="2:6">
      <c r="B87" s="10" t="s">
        <v>84</v>
      </c>
      <c r="C87" s="15">
        <v>251.66339160999999</v>
      </c>
      <c r="D87" s="15">
        <v>716.57931082999994</v>
      </c>
      <c r="E87" s="15">
        <v>538.2959350000001</v>
      </c>
      <c r="F87" s="15">
        <v>726.80306638000002</v>
      </c>
    </row>
    <row r="88" spans="2:6">
      <c r="B88" s="10" t="s">
        <v>85</v>
      </c>
      <c r="C88" s="11"/>
      <c r="D88" s="11"/>
      <c r="E88" s="11"/>
      <c r="F88" s="11"/>
    </row>
    <row r="89" spans="2:6">
      <c r="B89" s="4" t="s">
        <v>86</v>
      </c>
      <c r="C89" s="11">
        <v>-10186.10479252</v>
      </c>
      <c r="D89" s="11">
        <v>-9516.2376059500002</v>
      </c>
      <c r="E89" s="11">
        <v>-10240.31892111</v>
      </c>
      <c r="F89" s="11">
        <v>-9402.5403388899995</v>
      </c>
    </row>
    <row r="90" spans="2:6">
      <c r="B90" s="4" t="s">
        <v>87</v>
      </c>
      <c r="C90" s="11">
        <v>8.6273695499999992</v>
      </c>
      <c r="D90" s="11">
        <v>0</v>
      </c>
      <c r="E90" s="11">
        <v>0</v>
      </c>
      <c r="F90" s="11">
        <v>0</v>
      </c>
    </row>
    <row r="91" spans="2:6">
      <c r="B91" s="4" t="s">
        <v>88</v>
      </c>
      <c r="C91" s="11">
        <v>142.61928280000001</v>
      </c>
      <c r="D91" s="11">
        <v>12.618247820000001</v>
      </c>
      <c r="E91" s="11">
        <v>-15.62107318</v>
      </c>
      <c r="F91" s="11">
        <v>3.1278683100000002</v>
      </c>
    </row>
    <row r="92" spans="2:6">
      <c r="B92" s="14" t="s">
        <v>89</v>
      </c>
      <c r="C92" s="38">
        <v>-10034.858140169999</v>
      </c>
      <c r="D92" s="38">
        <v>-9503.6193583999993</v>
      </c>
      <c r="E92" s="38">
        <v>-10255.93999456</v>
      </c>
      <c r="F92" s="38">
        <v>-9399.4124708499985</v>
      </c>
    </row>
    <row r="93" spans="2:6">
      <c r="B93" s="10" t="s">
        <v>90</v>
      </c>
      <c r="C93" s="11"/>
      <c r="D93" s="11"/>
      <c r="E93" s="11"/>
      <c r="F93" s="11"/>
    </row>
    <row r="94" spans="2:6">
      <c r="B94" s="12" t="s">
        <v>91</v>
      </c>
      <c r="C94" s="11">
        <v>10750.43051509</v>
      </c>
      <c r="D94" s="11">
        <v>9545.1002377999994</v>
      </c>
      <c r="E94" s="11">
        <v>10573.829967940001</v>
      </c>
      <c r="F94" s="11">
        <v>9247.6182955000004</v>
      </c>
    </row>
    <row r="95" spans="2:6">
      <c r="B95" s="4" t="s">
        <v>92</v>
      </c>
      <c r="C95" s="11">
        <v>-797.98403843999995</v>
      </c>
      <c r="D95" s="11">
        <v>-697.88482605000002</v>
      </c>
      <c r="E95" s="11">
        <v>-651.56176060999996</v>
      </c>
      <c r="F95" s="11">
        <v>-369.54561768000002</v>
      </c>
    </row>
    <row r="96" spans="2:6">
      <c r="B96" s="4" t="s">
        <v>93</v>
      </c>
      <c r="C96" s="11">
        <v>-33.952959479999997</v>
      </c>
      <c r="D96" s="11">
        <v>-18.060704759999822</v>
      </c>
      <c r="E96" s="11">
        <v>-19.206923760000734</v>
      </c>
      <c r="F96" s="11">
        <v>13.61459735999955</v>
      </c>
    </row>
    <row r="97" spans="2:7" ht="15.75" thickBot="1">
      <c r="B97" s="39" t="s">
        <v>94</v>
      </c>
      <c r="C97" s="22">
        <v>9918.4935171699999</v>
      </c>
      <c r="D97" s="22">
        <v>8829.1547069900007</v>
      </c>
      <c r="E97" s="22">
        <v>9903.0612835699994</v>
      </c>
      <c r="F97" s="22">
        <v>8891.6872751799983</v>
      </c>
    </row>
    <row r="98" spans="2:7">
      <c r="B98" s="10" t="s">
        <v>95</v>
      </c>
      <c r="C98" s="15">
        <v>135.29876861</v>
      </c>
      <c r="D98" s="15">
        <v>42.114659419999953</v>
      </c>
      <c r="E98" s="15">
        <v>185.41722401000061</v>
      </c>
      <c r="F98" s="15">
        <v>219.07787070999984</v>
      </c>
    </row>
    <row r="99" spans="2:7">
      <c r="B99" s="18" t="s">
        <v>96</v>
      </c>
      <c r="C99" s="11">
        <v>1721.5078114099999</v>
      </c>
      <c r="D99" s="11">
        <v>1856.8065800100001</v>
      </c>
      <c r="E99" s="11">
        <v>1856.8065800100001</v>
      </c>
      <c r="F99" s="11">
        <v>2042.2238040200004</v>
      </c>
    </row>
    <row r="100" spans="2:7" ht="15.75" thickBot="1">
      <c r="B100" s="21" t="s">
        <v>97</v>
      </c>
      <c r="C100" s="22">
        <v>1856.80658002</v>
      </c>
      <c r="D100" s="22">
        <v>1898.9212394300002</v>
      </c>
      <c r="E100" s="22">
        <v>2042.2238040200004</v>
      </c>
      <c r="F100" s="22">
        <v>2261.3016747299998</v>
      </c>
    </row>
    <row r="101" spans="2:7">
      <c r="B101" s="76" t="s">
        <v>39</v>
      </c>
    </row>
    <row r="102" spans="2:7">
      <c r="B102" s="76"/>
    </row>
    <row r="103" spans="2:7">
      <c r="B103" s="40" t="s">
        <v>98</v>
      </c>
      <c r="C103" s="41"/>
      <c r="D103" s="42"/>
      <c r="E103" s="42"/>
      <c r="F103" s="42"/>
      <c r="G103" s="42"/>
    </row>
    <row r="104" spans="2:7">
      <c r="B104" s="79" t="s">
        <v>2</v>
      </c>
      <c r="C104" s="79"/>
      <c r="D104" s="79"/>
      <c r="E104" s="79"/>
      <c r="F104" s="79"/>
      <c r="G104" s="79"/>
    </row>
    <row r="105" spans="2:7" ht="25.5">
      <c r="B105" s="6" t="s">
        <v>3</v>
      </c>
      <c r="C105" s="43" t="s">
        <v>65</v>
      </c>
      <c r="D105" s="43" t="s">
        <v>99</v>
      </c>
      <c r="E105" s="43" t="s">
        <v>100</v>
      </c>
      <c r="F105" s="43" t="s">
        <v>101</v>
      </c>
      <c r="G105" s="43" t="s">
        <v>102</v>
      </c>
    </row>
    <row r="106" spans="2:7">
      <c r="B106" s="44" t="s">
        <v>103</v>
      </c>
      <c r="C106" s="45">
        <v>-2383.42834984</v>
      </c>
      <c r="D106" s="45">
        <v>106376.30378579001</v>
      </c>
      <c r="E106" s="45">
        <v>29055.585408769999</v>
      </c>
      <c r="F106" s="45">
        <v>0</v>
      </c>
      <c r="G106" s="45">
        <v>133048.46084471999</v>
      </c>
    </row>
    <row r="107" spans="2:7">
      <c r="B107" s="46" t="s">
        <v>38</v>
      </c>
      <c r="C107" s="47">
        <v>-425.96312833000002</v>
      </c>
      <c r="D107" s="47">
        <v>0</v>
      </c>
      <c r="E107" s="47">
        <v>7622.7156103400002</v>
      </c>
      <c r="F107" s="47">
        <v>0</v>
      </c>
      <c r="G107" s="47">
        <v>7196.7524820099998</v>
      </c>
    </row>
    <row r="108" spans="2:7">
      <c r="B108" s="46" t="s">
        <v>104</v>
      </c>
      <c r="C108" s="48">
        <v>0</v>
      </c>
      <c r="D108" s="48">
        <v>7592.5322996300001</v>
      </c>
      <c r="E108" s="48">
        <v>0</v>
      </c>
      <c r="F108" s="48">
        <v>0</v>
      </c>
      <c r="G108" s="48">
        <v>7592.5322996300001</v>
      </c>
    </row>
    <row r="109" spans="2:7">
      <c r="B109" s="44" t="s">
        <v>105</v>
      </c>
      <c r="C109" s="45">
        <v>-2809.39147817</v>
      </c>
      <c r="D109" s="45">
        <v>113968.83608542</v>
      </c>
      <c r="E109" s="45">
        <v>36678.301019109997</v>
      </c>
      <c r="F109" s="45">
        <v>0</v>
      </c>
      <c r="G109" s="45">
        <v>147837.74562636</v>
      </c>
    </row>
    <row r="110" spans="2:7">
      <c r="B110" s="46" t="s">
        <v>38</v>
      </c>
      <c r="C110" s="47">
        <v>-352.50457323000001</v>
      </c>
      <c r="D110" s="47">
        <v>0</v>
      </c>
      <c r="E110" s="47">
        <v>270.72414750000002</v>
      </c>
      <c r="F110" s="47">
        <v>0</v>
      </c>
      <c r="G110" s="47">
        <v>-81.780425730000005</v>
      </c>
    </row>
    <row r="111" spans="2:7">
      <c r="B111" s="49" t="s">
        <v>106</v>
      </c>
      <c r="C111" s="48">
        <v>0</v>
      </c>
      <c r="D111" s="48">
        <v>-14105.76087084</v>
      </c>
      <c r="E111" s="48">
        <v>0</v>
      </c>
      <c r="F111" s="48">
        <v>0</v>
      </c>
      <c r="G111" s="48">
        <v>-14105.76087084</v>
      </c>
    </row>
    <row r="112" spans="2:7">
      <c r="B112" s="44" t="s">
        <v>107</v>
      </c>
      <c r="C112" s="45">
        <v>-3161.8960514</v>
      </c>
      <c r="D112" s="45">
        <v>99863.075214580007</v>
      </c>
      <c r="E112" s="45">
        <v>36949.025166610001</v>
      </c>
      <c r="F112" s="45">
        <v>0</v>
      </c>
      <c r="G112" s="45">
        <v>133650.20432978999</v>
      </c>
    </row>
    <row r="113" spans="2:7">
      <c r="B113" s="46" t="s">
        <v>38</v>
      </c>
      <c r="C113" s="47">
        <v>-849.46642651000002</v>
      </c>
      <c r="D113" s="47">
        <v>0</v>
      </c>
      <c r="E113" s="47">
        <v>364.20274684999998</v>
      </c>
      <c r="F113" s="47">
        <v>0</v>
      </c>
      <c r="G113" s="47">
        <v>-485.26367965999998</v>
      </c>
    </row>
    <row r="114" spans="2:7">
      <c r="B114" s="49" t="s">
        <v>106</v>
      </c>
      <c r="C114" s="48">
        <v>0</v>
      </c>
      <c r="D114" s="48">
        <v>-15282.903144260001</v>
      </c>
      <c r="E114" s="48">
        <v>0</v>
      </c>
      <c r="F114" s="48">
        <v>0</v>
      </c>
      <c r="G114" s="48">
        <v>-15282.903144260001</v>
      </c>
    </row>
    <row r="115" spans="2:7">
      <c r="B115" s="44" t="s">
        <v>108</v>
      </c>
      <c r="C115" s="45">
        <v>-3658.85790468</v>
      </c>
      <c r="D115" s="45">
        <v>98685.932941160005</v>
      </c>
      <c r="E115" s="45">
        <v>37042.503765959998</v>
      </c>
      <c r="F115" s="45">
        <v>0</v>
      </c>
      <c r="G115" s="45">
        <v>132069.57880244</v>
      </c>
    </row>
    <row r="116" spans="2:7">
      <c r="B116" s="46" t="s">
        <v>38</v>
      </c>
      <c r="C116" s="47">
        <v>-650.93348923999997</v>
      </c>
      <c r="D116" s="47">
        <v>0</v>
      </c>
      <c r="E116" s="47">
        <v>1.08E-6</v>
      </c>
      <c r="F116" s="47">
        <v>0</v>
      </c>
      <c r="G116" s="47">
        <v>-650.93348816000002</v>
      </c>
    </row>
    <row r="117" spans="2:7">
      <c r="B117" s="46" t="s">
        <v>104</v>
      </c>
      <c r="C117" s="47">
        <v>0</v>
      </c>
      <c r="D117" s="47">
        <v>7951.2534522400001</v>
      </c>
      <c r="E117" s="47">
        <v>0</v>
      </c>
      <c r="F117" s="47">
        <v>0</v>
      </c>
      <c r="G117" s="47">
        <v>7951.2534522400001</v>
      </c>
    </row>
    <row r="118" spans="2:7" ht="15.75" thickBot="1">
      <c r="B118" s="50" t="s">
        <v>109</v>
      </c>
      <c r="C118" s="51">
        <v>-4309.7913939199998</v>
      </c>
      <c r="D118" s="51">
        <v>106637.1863934</v>
      </c>
      <c r="E118" s="51">
        <v>37042.503767039998</v>
      </c>
      <c r="F118" s="51">
        <v>0</v>
      </c>
      <c r="G118" s="51">
        <v>139369.89876652</v>
      </c>
    </row>
    <row r="119" spans="2:7">
      <c r="B119" s="76" t="s">
        <v>39</v>
      </c>
    </row>
    <row r="120" spans="2:7" ht="72">
      <c r="B120" s="78" t="s">
        <v>110</v>
      </c>
    </row>
    <row r="121" spans="2:7">
      <c r="B121"/>
    </row>
    <row r="122" spans="2:7">
      <c r="B122" s="2" t="s">
        <v>111</v>
      </c>
      <c r="C122" s="41"/>
      <c r="D122" s="3"/>
      <c r="E122" s="3"/>
      <c r="F122" s="3"/>
    </row>
    <row r="123" spans="2:7">
      <c r="B123" s="79" t="s">
        <v>2</v>
      </c>
      <c r="C123" s="79"/>
      <c r="D123" s="79"/>
      <c r="E123" s="79"/>
      <c r="F123" s="79"/>
    </row>
    <row r="124" spans="2:7">
      <c r="B124" s="52" t="s">
        <v>3</v>
      </c>
      <c r="C124" s="7" t="s">
        <v>4</v>
      </c>
      <c r="D124" s="7" t="s">
        <v>5</v>
      </c>
      <c r="E124" s="7" t="s">
        <v>5</v>
      </c>
      <c r="F124" s="7" t="s">
        <v>6</v>
      </c>
      <c r="G124" s="53"/>
    </row>
    <row r="125" spans="2:7" ht="15.75">
      <c r="B125" s="8" t="s">
        <v>3</v>
      </c>
      <c r="C125" s="9" t="s">
        <v>7</v>
      </c>
      <c r="D125" s="9" t="s">
        <v>44</v>
      </c>
      <c r="E125" s="9" t="s">
        <v>9</v>
      </c>
      <c r="F125" s="9" t="s">
        <v>8</v>
      </c>
    </row>
    <row r="126" spans="2:7">
      <c r="B126" s="54" t="s">
        <v>112</v>
      </c>
      <c r="C126" s="55" t="s">
        <v>3</v>
      </c>
      <c r="D126" s="55" t="s">
        <v>3</v>
      </c>
      <c r="E126" s="55" t="s">
        <v>3</v>
      </c>
      <c r="F126" s="55" t="s">
        <v>3</v>
      </c>
    </row>
    <row r="127" spans="2:7">
      <c r="B127" s="46" t="s">
        <v>113</v>
      </c>
      <c r="C127" s="47">
        <v>101.06870392</v>
      </c>
      <c r="D127" s="47">
        <v>124.36247897</v>
      </c>
      <c r="E127" s="47">
        <v>122.65242868999999</v>
      </c>
      <c r="F127" s="47">
        <v>100.14221587999999</v>
      </c>
    </row>
    <row r="128" spans="2:7">
      <c r="B128" s="46" t="s">
        <v>15</v>
      </c>
      <c r="C128" s="47">
        <v>844.80157660999998</v>
      </c>
      <c r="D128" s="47">
        <v>717.75518672999999</v>
      </c>
      <c r="E128" s="47">
        <v>754.34880199999998</v>
      </c>
      <c r="F128" s="47">
        <v>755.00454967999997</v>
      </c>
    </row>
    <row r="129" spans="2:7">
      <c r="B129" s="46" t="s">
        <v>16</v>
      </c>
      <c r="C129" s="47">
        <v>23.929676050000001</v>
      </c>
      <c r="D129" s="47">
        <v>15.065563129999999</v>
      </c>
      <c r="E129" s="47">
        <v>15.065563129999999</v>
      </c>
      <c r="F129" s="47">
        <v>15.740449549999999</v>
      </c>
    </row>
    <row r="130" spans="2:7">
      <c r="B130" s="46" t="s">
        <v>14</v>
      </c>
      <c r="C130" s="47">
        <v>101.97314314</v>
      </c>
      <c r="D130" s="47">
        <v>106.19363092</v>
      </c>
      <c r="E130" s="47">
        <v>106.19363092</v>
      </c>
      <c r="F130" s="47">
        <v>110.40548267</v>
      </c>
    </row>
    <row r="131" spans="2:7">
      <c r="B131" s="46" t="s">
        <v>18</v>
      </c>
      <c r="C131" s="48">
        <v>4003.3781054599999</v>
      </c>
      <c r="D131" s="48">
        <v>4165.7430853599999</v>
      </c>
      <c r="E131" s="48">
        <v>4141.33034236</v>
      </c>
      <c r="F131" s="48">
        <v>4295.3135979500003</v>
      </c>
    </row>
    <row r="132" spans="2:7">
      <c r="B132" s="56" t="s">
        <v>114</v>
      </c>
      <c r="C132" s="57">
        <v>5075.15120518</v>
      </c>
      <c r="D132" s="57">
        <v>5129.1199451100001</v>
      </c>
      <c r="E132" s="57">
        <v>5139.5907671000004</v>
      </c>
      <c r="F132" s="57">
        <v>5276.6062957300001</v>
      </c>
      <c r="G132" s="16"/>
    </row>
    <row r="133" spans="2:7">
      <c r="B133" s="46" t="s">
        <v>3</v>
      </c>
      <c r="C133" s="47"/>
      <c r="D133" s="47"/>
      <c r="E133" s="47"/>
      <c r="F133" s="47"/>
    </row>
    <row r="134" spans="2:7">
      <c r="B134" s="54" t="s">
        <v>115</v>
      </c>
      <c r="C134" s="47"/>
      <c r="D134" s="47"/>
      <c r="E134" s="47"/>
      <c r="F134" s="47"/>
    </row>
    <row r="135" spans="2:7">
      <c r="B135" s="46" t="s">
        <v>116</v>
      </c>
      <c r="C135" s="47">
        <v>110.77928548</v>
      </c>
      <c r="D135" s="47">
        <v>55.40780419</v>
      </c>
      <c r="E135" s="47">
        <v>53.89499601</v>
      </c>
      <c r="F135" s="47">
        <v>63.827867320000003</v>
      </c>
    </row>
    <row r="136" spans="2:7">
      <c r="B136" s="46" t="s">
        <v>24</v>
      </c>
      <c r="C136" s="47">
        <v>0.59574117000000004</v>
      </c>
      <c r="D136" s="47">
        <v>42.562081999999997</v>
      </c>
      <c r="E136" s="47">
        <v>42.562081999999997</v>
      </c>
      <c r="F136" s="47">
        <v>43.200513000000001</v>
      </c>
    </row>
    <row r="137" spans="2:7">
      <c r="B137" s="46" t="s">
        <v>117</v>
      </c>
      <c r="C137" s="47">
        <v>4584.0027540700003</v>
      </c>
      <c r="D137" s="47">
        <v>4592.3897618800002</v>
      </c>
      <c r="E137" s="47">
        <v>4598.4496531499999</v>
      </c>
      <c r="F137" s="47">
        <v>4764.2731596399999</v>
      </c>
    </row>
    <row r="138" spans="2:7">
      <c r="B138" s="46" t="s">
        <v>118</v>
      </c>
      <c r="C138" s="47">
        <v>78.727211260000004</v>
      </c>
      <c r="D138" s="47">
        <v>70.161674779999998</v>
      </c>
      <c r="E138" s="47">
        <v>69.964432680000002</v>
      </c>
      <c r="F138" s="47">
        <v>71.821348560000004</v>
      </c>
    </row>
    <row r="139" spans="2:7">
      <c r="B139" s="58" t="s">
        <v>119</v>
      </c>
      <c r="C139" s="57">
        <v>4774.1045119800001</v>
      </c>
      <c r="D139" s="57">
        <v>4760.5213228499997</v>
      </c>
      <c r="E139" s="57">
        <v>4764.87116384</v>
      </c>
      <c r="F139" s="57">
        <v>4943.1228885199998</v>
      </c>
      <c r="G139" s="16"/>
    </row>
    <row r="140" spans="2:7">
      <c r="B140" s="56" t="s">
        <v>120</v>
      </c>
      <c r="C140" s="57">
        <v>301.04669319999999</v>
      </c>
      <c r="D140" s="57">
        <v>368.59862226000001</v>
      </c>
      <c r="E140" s="57">
        <v>374.71960325999999</v>
      </c>
      <c r="F140" s="57">
        <v>333.48340721</v>
      </c>
    </row>
    <row r="141" spans="2:7">
      <c r="B141" s="54" t="s">
        <v>28</v>
      </c>
      <c r="C141" s="47"/>
      <c r="D141" s="47"/>
      <c r="E141" s="47"/>
      <c r="F141" s="47"/>
    </row>
    <row r="142" spans="2:7">
      <c r="B142" s="46" t="s">
        <v>29</v>
      </c>
      <c r="C142" s="47">
        <v>-60.234528859999998</v>
      </c>
      <c r="D142" s="47">
        <v>-54.146999999999998</v>
      </c>
      <c r="E142" s="47">
        <v>-216.05789799999999</v>
      </c>
      <c r="F142" s="47">
        <v>-61.475999999999999</v>
      </c>
    </row>
    <row r="143" spans="2:7">
      <c r="B143" s="58" t="s">
        <v>32</v>
      </c>
      <c r="C143" s="45">
        <v>-60.234528859999998</v>
      </c>
      <c r="D143" s="45">
        <v>-54.146999999999998</v>
      </c>
      <c r="E143" s="45">
        <v>-216.05789799999999</v>
      </c>
      <c r="F143" s="45">
        <v>-61.475999999999999</v>
      </c>
    </row>
    <row r="144" spans="2:7" ht="15.75" thickBot="1">
      <c r="B144" s="50" t="s">
        <v>33</v>
      </c>
      <c r="C144" s="51">
        <v>240.81216434000001</v>
      </c>
      <c r="D144" s="51">
        <v>314.45162226000002</v>
      </c>
      <c r="E144" s="51">
        <v>158.66170525999999</v>
      </c>
      <c r="F144" s="51">
        <v>272.00740721</v>
      </c>
    </row>
    <row r="145" spans="2:6">
      <c r="B145" s="59" t="s">
        <v>34</v>
      </c>
      <c r="C145" s="60"/>
      <c r="D145" s="60"/>
      <c r="E145" s="60"/>
      <c r="F145" s="60"/>
    </row>
    <row r="146" spans="2:6">
      <c r="B146" s="35" t="s">
        <v>35</v>
      </c>
      <c r="C146" s="47">
        <v>262.78086488999998</v>
      </c>
      <c r="D146" s="61">
        <v>0</v>
      </c>
      <c r="E146" s="47">
        <v>0</v>
      </c>
      <c r="F146" s="61">
        <v>0</v>
      </c>
    </row>
    <row r="147" spans="2:6">
      <c r="B147" s="35" t="s">
        <v>36</v>
      </c>
      <c r="C147" s="47">
        <v>0</v>
      </c>
      <c r="D147" s="47">
        <v>0</v>
      </c>
      <c r="E147" s="47">
        <v>112.43769004000001</v>
      </c>
      <c r="F147" s="47">
        <v>0</v>
      </c>
    </row>
    <row r="148" spans="2:6">
      <c r="B148" s="62" t="s">
        <v>37</v>
      </c>
      <c r="C148" s="45">
        <v>262.78086488999998</v>
      </c>
      <c r="D148" s="45">
        <v>0</v>
      </c>
      <c r="E148" s="45">
        <v>112.43769004000001</v>
      </c>
      <c r="F148" s="45">
        <v>0</v>
      </c>
    </row>
    <row r="149" spans="2:6" ht="15.75" thickBot="1">
      <c r="B149" s="63" t="s">
        <v>38</v>
      </c>
      <c r="C149" s="51">
        <v>503.59302923000001</v>
      </c>
      <c r="D149" s="51">
        <v>314.45162226000002</v>
      </c>
      <c r="E149" s="51">
        <v>271.09939530000003</v>
      </c>
      <c r="F149" s="51">
        <v>272.00740721</v>
      </c>
    </row>
    <row r="150" spans="2:6">
      <c r="B150" s="54" t="s">
        <v>3</v>
      </c>
      <c r="C150" s="47"/>
      <c r="D150" s="47"/>
      <c r="E150" s="47"/>
      <c r="F150" s="47"/>
    </row>
    <row r="151" spans="2:6">
      <c r="B151" s="54" t="s">
        <v>121</v>
      </c>
      <c r="C151" s="47"/>
      <c r="D151" s="47"/>
      <c r="E151" s="47"/>
      <c r="F151" s="47"/>
    </row>
    <row r="152" spans="2:6">
      <c r="B152" s="64" t="s">
        <v>47</v>
      </c>
      <c r="C152" s="47">
        <v>130.62712202</v>
      </c>
      <c r="D152" s="47">
        <v>130.62712202</v>
      </c>
      <c r="E152" s="47">
        <v>130.62712202</v>
      </c>
      <c r="F152" s="47">
        <v>130.62712202</v>
      </c>
    </row>
    <row r="153" spans="2:6">
      <c r="B153" s="64" t="s">
        <v>122</v>
      </c>
      <c r="C153" s="47">
        <v>2719.7754318799998</v>
      </c>
      <c r="D153" s="47">
        <v>2856.46080914</v>
      </c>
      <c r="E153" s="47">
        <v>2700.67089214</v>
      </c>
      <c r="F153" s="47">
        <v>2784.1120543500001</v>
      </c>
    </row>
    <row r="154" spans="2:6">
      <c r="B154" s="46" t="s">
        <v>123</v>
      </c>
      <c r="C154" s="47">
        <v>992.72771769999997</v>
      </c>
      <c r="D154" s="47">
        <v>915.4477177</v>
      </c>
      <c r="E154" s="47">
        <v>915.4477177</v>
      </c>
      <c r="F154" s="47">
        <v>838.16771770000003</v>
      </c>
    </row>
    <row r="155" spans="2:6">
      <c r="B155" s="46" t="s">
        <v>54</v>
      </c>
      <c r="C155" s="47">
        <v>462.86691060999999</v>
      </c>
      <c r="D155" s="47">
        <v>560.10991361000004</v>
      </c>
      <c r="E155" s="47">
        <v>125.51759321</v>
      </c>
      <c r="F155" s="47">
        <v>121.46059621000001</v>
      </c>
    </row>
    <row r="156" spans="2:6">
      <c r="B156" s="46" t="s">
        <v>55</v>
      </c>
      <c r="C156" s="47">
        <v>3680.0671816200002</v>
      </c>
      <c r="D156" s="47">
        <v>3678.8601816199998</v>
      </c>
      <c r="E156" s="47">
        <v>3678.8601816199998</v>
      </c>
      <c r="F156" s="47">
        <v>3677.6531816199999</v>
      </c>
    </row>
    <row r="157" spans="2:6">
      <c r="B157" s="56" t="s">
        <v>124</v>
      </c>
      <c r="C157" s="65">
        <v>7986.0643638299998</v>
      </c>
      <c r="D157" s="65">
        <v>8141.50574409</v>
      </c>
      <c r="E157" s="65">
        <v>7551.1235066899999</v>
      </c>
      <c r="F157" s="65">
        <v>7552.0206718999998</v>
      </c>
    </row>
    <row r="158" spans="2:6">
      <c r="B158" s="4"/>
      <c r="C158" s="47"/>
      <c r="D158" s="47"/>
      <c r="E158" s="47"/>
      <c r="F158" s="47"/>
    </row>
    <row r="159" spans="2:6">
      <c r="B159" s="10" t="s">
        <v>125</v>
      </c>
      <c r="C159" s="47"/>
      <c r="D159" s="47"/>
      <c r="E159" s="47"/>
      <c r="F159" s="47"/>
    </row>
    <row r="160" spans="2:6">
      <c r="B160" s="4" t="s">
        <v>59</v>
      </c>
      <c r="C160" s="47">
        <v>10880.819111070001</v>
      </c>
      <c r="D160" s="47">
        <v>10588.60886907</v>
      </c>
      <c r="E160" s="47">
        <v>10588.60886907</v>
      </c>
      <c r="F160" s="47">
        <v>10296.398627070001</v>
      </c>
    </row>
    <row r="161" spans="2:6">
      <c r="B161" s="18" t="s">
        <v>60</v>
      </c>
      <c r="C161" s="48">
        <v>1459.89751731</v>
      </c>
      <c r="D161" s="48">
        <v>1381.75259979</v>
      </c>
      <c r="E161" s="48">
        <v>1564.75259979</v>
      </c>
      <c r="F161" s="48">
        <v>1139.8181019900001</v>
      </c>
    </row>
    <row r="162" spans="2:6">
      <c r="B162" s="19" t="s">
        <v>126</v>
      </c>
      <c r="C162" s="45">
        <v>12340.71662838</v>
      </c>
      <c r="D162" s="45">
        <v>11970.361468859999</v>
      </c>
      <c r="E162" s="45">
        <v>12153.361468859999</v>
      </c>
      <c r="F162" s="45">
        <v>11436.216729059999</v>
      </c>
    </row>
    <row r="163" spans="2:6" ht="15.75" thickBot="1">
      <c r="B163" s="21" t="s">
        <v>63</v>
      </c>
      <c r="C163" s="51">
        <v>-4354.6522645499999</v>
      </c>
      <c r="D163" s="51">
        <v>-3828.8557247700001</v>
      </c>
      <c r="E163" s="51">
        <v>-4602.2379621700002</v>
      </c>
      <c r="F163" s="51">
        <v>-3884.1960571599998</v>
      </c>
    </row>
    <row r="164" spans="2:6">
      <c r="B164" s="76" t="s">
        <v>39</v>
      </c>
    </row>
    <row r="165" spans="2:6" ht="36.75">
      <c r="B165" s="77" t="s">
        <v>127</v>
      </c>
    </row>
    <row r="166" spans="2:6">
      <c r="B166" s="66"/>
      <c r="C166" s="67"/>
      <c r="D166" s="67"/>
      <c r="E166" s="67"/>
      <c r="F166" s="67"/>
    </row>
    <row r="167" spans="2:6">
      <c r="B167" s="2" t="s">
        <v>128</v>
      </c>
      <c r="C167" s="68"/>
      <c r="D167" s="68"/>
      <c r="E167" s="68"/>
    </row>
    <row r="168" spans="2:6">
      <c r="B168" s="79" t="s">
        <v>2</v>
      </c>
      <c r="C168" s="79"/>
      <c r="D168" s="79"/>
      <c r="E168" s="79"/>
    </row>
    <row r="169" spans="2:6">
      <c r="B169" s="69" t="s">
        <v>3</v>
      </c>
      <c r="C169" s="7" t="s">
        <v>5</v>
      </c>
      <c r="D169" s="7" t="s">
        <v>5</v>
      </c>
      <c r="E169" s="7" t="s">
        <v>6</v>
      </c>
    </row>
    <row r="170" spans="2:6">
      <c r="B170" s="70"/>
      <c r="C170" s="71" t="s">
        <v>8</v>
      </c>
      <c r="D170" s="71" t="s">
        <v>9</v>
      </c>
      <c r="E170" s="71" t="s">
        <v>8</v>
      </c>
    </row>
    <row r="171" spans="2:6">
      <c r="B171" s="47" t="s">
        <v>129</v>
      </c>
      <c r="C171" s="47">
        <v>115.85039949</v>
      </c>
      <c r="D171" s="47">
        <v>114.14034921</v>
      </c>
      <c r="E171" s="47">
        <v>118.65275549</v>
      </c>
      <c r="F171" s="80"/>
    </row>
    <row r="172" spans="2:6">
      <c r="B172" s="47" t="s">
        <v>130</v>
      </c>
      <c r="C172" s="47">
        <v>30.4</v>
      </c>
      <c r="D172" s="47">
        <v>30.4</v>
      </c>
      <c r="E172" s="47">
        <v>7</v>
      </c>
      <c r="F172" s="80"/>
    </row>
    <row r="173" spans="2:6">
      <c r="B173" s="47" t="s">
        <v>131</v>
      </c>
      <c r="C173" s="47">
        <v>4.056997</v>
      </c>
      <c r="D173" s="47">
        <v>4.056997</v>
      </c>
      <c r="E173" s="47">
        <v>4.056997</v>
      </c>
      <c r="F173" s="80"/>
    </row>
    <row r="174" spans="2:6">
      <c r="B174" s="47" t="s">
        <v>132</v>
      </c>
      <c r="C174" s="47">
        <v>0.9</v>
      </c>
      <c r="D174" s="47">
        <v>0.9</v>
      </c>
      <c r="E174" s="47">
        <v>0.9</v>
      </c>
      <c r="F174" s="80"/>
    </row>
    <row r="175" spans="2:6" ht="15.75" thickBot="1">
      <c r="B175" s="51" t="s">
        <v>133</v>
      </c>
      <c r="C175" s="51">
        <v>151.20739649000001</v>
      </c>
      <c r="D175" s="51">
        <v>149.49734620999999</v>
      </c>
      <c r="E175" s="51">
        <v>130.60975249000001</v>
      </c>
      <c r="F175" s="80"/>
    </row>
    <row r="176" spans="2:6">
      <c r="B176" s="76" t="s">
        <v>39</v>
      </c>
      <c r="F176" s="80"/>
    </row>
    <row r="177" spans="2:2">
      <c r="B177"/>
    </row>
    <row r="178" spans="2:2">
      <c r="B178"/>
    </row>
  </sheetData>
  <mergeCells count="8">
    <mergeCell ref="B5:F5"/>
    <mergeCell ref="B168:E168"/>
    <mergeCell ref="F171:F174"/>
    <mergeCell ref="F175:F176"/>
    <mergeCell ref="B123:F123"/>
    <mergeCell ref="B104:G104"/>
    <mergeCell ref="B40:F40"/>
    <mergeCell ref="B72:F72"/>
  </mergeCells>
  <pageMargins left="0.7" right="0.7" top="0.75" bottom="0.75" header="0.3" footer="0.3"/>
  <pageSetup paperSize="9" scale="21" orientation="portrait" r:id="rId1"/>
  <headerFooter>
    <oddFooter>&amp;L_x000D_&amp;1#&amp;"Aptos"&amp;11&amp;K000000 OFFICIAL</oddFooter>
  </headerFooter>
  <rowBreaks count="1" manualBreakCount="1">
    <brk id="176" max="16383" man="1"/>
  </rowBreaks>
  <ignoredErrors>
    <ignoredError sqref="C41:K41 C43:K43 C42 E42:K4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4FCDA9E73E9459CCF496AB5F6A78D" ma:contentTypeVersion="10" ma:contentTypeDescription="Create a new document." ma:contentTypeScope="" ma:versionID="6d71bd6ce81fc30804c5ba9ff648a3ff">
  <xsd:schema xmlns:xsd="http://www.w3.org/2001/XMLSchema" xmlns:xs="http://www.w3.org/2001/XMLSchema" xmlns:p="http://schemas.microsoft.com/office/2006/metadata/properties" xmlns:ns2="0aed0524-ca5f-407b-8346-cce574c970c8" xmlns:ns3="c442cbf4-b238-4712-ae40-b0aa977afb11" targetNamespace="http://schemas.microsoft.com/office/2006/metadata/properties" ma:root="true" ma:fieldsID="561e556febd412d7646604ab80d7cd21" ns2:_="" ns3:_="">
    <xsd:import namespace="0aed0524-ca5f-407b-8346-cce574c970c8"/>
    <xsd:import namespace="c442cbf4-b238-4712-ae40-b0aa977af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d0524-ca5f-407b-8346-cce574c970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2cbf4-b238-4712-ae40-b0aa977af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1E7850-75DF-4EAC-9078-03435F65A300}"/>
</file>

<file path=customXml/itemProps2.xml><?xml version="1.0" encoding="utf-8"?>
<ds:datastoreItem xmlns:ds="http://schemas.openxmlformats.org/officeDocument/2006/customXml" ds:itemID="{277FDCF6-5503-459A-B026-19BD8871751D}"/>
</file>

<file path=customXml/itemProps3.xml><?xml version="1.0" encoding="utf-8"?>
<ds:datastoreItem xmlns:ds="http://schemas.openxmlformats.org/officeDocument/2006/customXml" ds:itemID="{C4EAA651-3E38-4310-8179-DB82DEC979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V Quinn (DTF)</dc:creator>
  <cp:keywords/>
  <dc:description/>
  <cp:lastModifiedBy>Peter V Quinn (DTF)</cp:lastModifiedBy>
  <cp:revision/>
  <dcterms:created xsi:type="dcterms:W3CDTF">2026-04-30T04:21:49Z</dcterms:created>
  <dcterms:modified xsi:type="dcterms:W3CDTF">2026-05-01T01:23:38Z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58ebbd-6c5e-441f-bfc9-4eb8c11e3978_Enabled">
    <vt:lpwstr>true</vt:lpwstr>
  </property>
  <property fmtid="{D5CDD505-2E9C-101B-9397-08002B2CF9AE}" pid="3" name="MSIP_Label_7158ebbd-6c5e-441f-bfc9-4eb8c11e3978_SetDate">
    <vt:lpwstr>2026-04-30T04:24:39Z</vt:lpwstr>
  </property>
  <property fmtid="{D5CDD505-2E9C-101B-9397-08002B2CF9AE}" pid="4" name="MSIP_Label_7158ebbd-6c5e-441f-bfc9-4eb8c11e3978_Method">
    <vt:lpwstr>Privileged</vt:lpwstr>
  </property>
  <property fmtid="{D5CDD505-2E9C-101B-9397-08002B2CF9AE}" pid="5" name="MSIP_Label_7158ebbd-6c5e-441f-bfc9-4eb8c11e3978_Name">
    <vt:lpwstr>7158ebbd-6c5e-441f-bfc9-4eb8c11e3978</vt:lpwstr>
  </property>
  <property fmtid="{D5CDD505-2E9C-101B-9397-08002B2CF9AE}" pid="6" name="MSIP_Label_7158ebbd-6c5e-441f-bfc9-4eb8c11e3978_SiteId">
    <vt:lpwstr>722ea0be-3e1c-4b11-ad6f-9401d6856e24</vt:lpwstr>
  </property>
  <property fmtid="{D5CDD505-2E9C-101B-9397-08002B2CF9AE}" pid="7" name="MSIP_Label_7158ebbd-6c5e-441f-bfc9-4eb8c11e3978_ActionId">
    <vt:lpwstr>9ebcaafb-0c25-4755-832d-cf7c61ab2e68</vt:lpwstr>
  </property>
  <property fmtid="{D5CDD505-2E9C-101B-9397-08002B2CF9AE}" pid="8" name="MSIP_Label_7158ebbd-6c5e-441f-bfc9-4eb8c11e3978_ContentBits">
    <vt:lpwstr>2</vt:lpwstr>
  </property>
  <property fmtid="{D5CDD505-2E9C-101B-9397-08002B2CF9AE}" pid="9" name="MSIP_Label_7158ebbd-6c5e-441f-bfc9-4eb8c11e3978_Tag">
    <vt:lpwstr>10, 0, 1, 1</vt:lpwstr>
  </property>
  <property fmtid="{D5CDD505-2E9C-101B-9397-08002B2CF9AE}" pid="10" name="ContentTypeId">
    <vt:lpwstr>0x010100F844FCDA9E73E9459CCF496AB5F6A78D</vt:lpwstr>
  </property>
</Properties>
</file>