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cdwbn\Downloads\"/>
    </mc:Choice>
  </mc:AlternateContent>
  <xr:revisionPtr revIDLastSave="0" documentId="13_ncr:1_{425AAD8C-76C0-4C93-98F2-D880813C4158}" xr6:coauthVersionLast="47" xr6:coauthVersionMax="47" xr10:uidLastSave="{00000000-0000-0000-0000-000000000000}"/>
  <bookViews>
    <workbookView xWindow="-120" yWindow="-120" windowWidth="29040" windowHeight="15720" xr2:uid="{6125384F-92C0-40EB-9B01-5F409B31FC6B}"/>
  </bookViews>
  <sheets>
    <sheet name="DPC" sheetId="1" r:id="rId1"/>
  </sheets>
  <definedNames>
    <definedName name="DGS_POBOS">#REF!</definedName>
    <definedName name="DPC_AIS">DPC!$B$115:$F$145</definedName>
    <definedName name="DPC_BS">DPC!$B$35:$F$60</definedName>
    <definedName name="DPC_CF">DPC!$B$66:$F$91</definedName>
    <definedName name="DPC_OS">DPC!$B$6:$F$30</definedName>
    <definedName name="DPC_SOCIE">DPC!$B$96:$G$109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6" i="1" l="1"/>
  <c r="D66" i="1"/>
  <c r="C66" i="1"/>
  <c r="F66" i="1" l="1"/>
</calcChain>
</file>

<file path=xl/sharedStrings.xml><?xml version="1.0" encoding="utf-8"?>
<sst xmlns="http://schemas.openxmlformats.org/spreadsheetml/2006/main" count="202" uniqueCount="115">
  <si>
    <t>Department of Premier and Cabinet</t>
  </si>
  <si>
    <t>Comprehensive Operating statement</t>
  </si>
  <si>
    <t>($ million)</t>
  </si>
  <si>
    <t xml:space="preserve"> </t>
  </si>
  <si>
    <t>2024-25</t>
  </si>
  <si>
    <t>2025-26</t>
  </si>
  <si>
    <t>2026-27</t>
  </si>
  <si>
    <t>actual</t>
  </si>
  <si>
    <t>budget</t>
  </si>
  <si>
    <t>revised</t>
  </si>
  <si>
    <t xml:space="preserve">Net result from continuing operations </t>
  </si>
  <si>
    <t>Income from transactions</t>
  </si>
  <si>
    <t>Output appropriations</t>
  </si>
  <si>
    <t>Special appropriations</t>
  </si>
  <si>
    <t>Sales of goods and services</t>
  </si>
  <si>
    <t>Grants</t>
  </si>
  <si>
    <t>Fair value of assets and services received free of charge or for nominal consideration</t>
  </si>
  <si>
    <t>Other revenue and income</t>
  </si>
  <si>
    <t>Total revenue and income from transactions</t>
  </si>
  <si>
    <t>Expenses from transactions</t>
  </si>
  <si>
    <t>Employee benefits</t>
  </si>
  <si>
    <t>Depreciation</t>
  </si>
  <si>
    <t>Grant expense</t>
  </si>
  <si>
    <t>Other operating expenses</t>
  </si>
  <si>
    <t>Total expenses from transactions</t>
  </si>
  <si>
    <t>Net result from transactions (net operating balance)</t>
  </si>
  <si>
    <t>Other economic flows included in net result</t>
  </si>
  <si>
    <t>Total other economic flows included in net result</t>
  </si>
  <si>
    <t>Net result</t>
  </si>
  <si>
    <t>Other economic flows – other comprehensive income</t>
  </si>
  <si>
    <t>Changes in non-financial assets revaluation surplus</t>
  </si>
  <si>
    <t>Total other economic flows – other comprehensive income</t>
  </si>
  <si>
    <t>Comprehensive result</t>
  </si>
  <si>
    <t>Sources: Departments of Premier and Cabinet, and Treasury and Finance</t>
  </si>
  <si>
    <t>Balance sheet</t>
  </si>
  <si>
    <t>2025</t>
  </si>
  <si>
    <t>2026</t>
  </si>
  <si>
    <t>2027</t>
  </si>
  <si>
    <r>
      <t xml:space="preserve">budget </t>
    </r>
    <r>
      <rPr>
        <i/>
        <vertAlign val="superscript"/>
        <sz val="10"/>
        <color rgb="FFFFFFFF"/>
        <rFont val="Calibri"/>
        <family val="2"/>
      </rPr>
      <t>(a)</t>
    </r>
  </si>
  <si>
    <t>Assets</t>
  </si>
  <si>
    <t>Financial assets</t>
  </si>
  <si>
    <t>Cash and deposits</t>
  </si>
  <si>
    <t>Receivables from government</t>
  </si>
  <si>
    <t>Other receivables</t>
  </si>
  <si>
    <t>Total financial assets</t>
  </si>
  <si>
    <t>Non-financial assets</t>
  </si>
  <si>
    <t>Inventories</t>
  </si>
  <si>
    <t>Property, plant and equipment</t>
  </si>
  <si>
    <t>Intangible assets</t>
  </si>
  <si>
    <t>Other</t>
  </si>
  <si>
    <t>Total non-financial assets</t>
  </si>
  <si>
    <t>Total assets</t>
  </si>
  <si>
    <t>Liabilities</t>
  </si>
  <si>
    <t>Payables</t>
  </si>
  <si>
    <t>Borrowings</t>
  </si>
  <si>
    <t>Provisions</t>
  </si>
  <si>
    <t>Total liabilities</t>
  </si>
  <si>
    <t>Net assets</t>
  </si>
  <si>
    <t>Equity</t>
  </si>
  <si>
    <t>Accumulated surplus/(deficit)</t>
  </si>
  <si>
    <t>Reserves</t>
  </si>
  <si>
    <t>Contributed capital</t>
  </si>
  <si>
    <t>Total equity</t>
  </si>
  <si>
    <t>Note:
(a) The 2026 budget figures have been restated to reflect the 2025 actual closing balances.</t>
  </si>
  <si>
    <t>Statement of cash flows</t>
  </si>
  <si>
    <t>Cash flows from operating activities</t>
  </si>
  <si>
    <t>Receipts</t>
  </si>
  <si>
    <t>Receipts from Government</t>
  </si>
  <si>
    <t>Receipts from other entities</t>
  </si>
  <si>
    <t>Other receipts</t>
  </si>
  <si>
    <t>Total receipts</t>
  </si>
  <si>
    <t xml:space="preserve">Payments </t>
  </si>
  <si>
    <t>Payments of grants and other transfers</t>
  </si>
  <si>
    <t>Payments to suppliers and employees</t>
  </si>
  <si>
    <t>Total payments</t>
  </si>
  <si>
    <t>Net cash flows from/(used in) operating activities</t>
  </si>
  <si>
    <t>Cash flows from investing activities</t>
  </si>
  <si>
    <t>Net investment</t>
  </si>
  <si>
    <t>Payments for non-financial assets</t>
  </si>
  <si>
    <t>Proceeds from sale of non-financial assets</t>
  </si>
  <si>
    <t>Net cash flow from/(used in) investing activities</t>
  </si>
  <si>
    <t>Cash flows from financing activities</t>
  </si>
  <si>
    <t>Owner contributions by State Government</t>
  </si>
  <si>
    <t>Repayment of leases and service concession liabilities</t>
  </si>
  <si>
    <t>Net borrowings</t>
  </si>
  <si>
    <t>Net cash flows from/(used in) financing activities</t>
  </si>
  <si>
    <t>Net increase/(decrease) in cash and cash equivalents</t>
  </si>
  <si>
    <t>Cash and cash equivalents at the beginning of the financial year</t>
  </si>
  <si>
    <t>Cash and cash equivalents at the end of the financial year</t>
  </si>
  <si>
    <t>Statement of changes in equity</t>
  </si>
  <si>
    <t>Contributions by owner</t>
  </si>
  <si>
    <t>Revaluation surplus</t>
  </si>
  <si>
    <t>Other reserves</t>
  </si>
  <si>
    <t xml:space="preserve">Total equity </t>
  </si>
  <si>
    <t>Opening balance 1 July 2024</t>
  </si>
  <si>
    <t>Transactions with owners in their capacity as owners</t>
  </si>
  <si>
    <t>Closing balance 30 June 2025 (actual)</t>
  </si>
  <si>
    <r>
      <t xml:space="preserve">Closing balance 30 June 2026 (budget) </t>
    </r>
    <r>
      <rPr>
        <b/>
        <vertAlign val="superscript"/>
        <sz val="10"/>
        <rFont val="Calibri"/>
        <family val="2"/>
      </rPr>
      <t>(a)</t>
    </r>
  </si>
  <si>
    <t>Closing balance 30 June 2026 (revised)</t>
  </si>
  <si>
    <t>Closing balance 30 June 2027 (budget)</t>
  </si>
  <si>
    <t>Administered items statement</t>
  </si>
  <si>
    <t>Administered income</t>
  </si>
  <si>
    <t>Special Appropriations</t>
  </si>
  <si>
    <t>Total administered income</t>
  </si>
  <si>
    <t>Administered expenses</t>
  </si>
  <si>
    <t>Expenses on behalf of the State</t>
  </si>
  <si>
    <t>Payments into the Consolidated Fund</t>
  </si>
  <si>
    <t>Total administered expenses</t>
  </si>
  <si>
    <t>Income less expenses</t>
  </si>
  <si>
    <t>Administered assets</t>
  </si>
  <si>
    <t>Receivables</t>
  </si>
  <si>
    <t>Total administered assets</t>
  </si>
  <si>
    <t>Administered liabilities</t>
  </si>
  <si>
    <t>Total administered liabilities</t>
  </si>
  <si>
    <t>Note:
(a) The 2025-26 budget figures have been restated to reflect the 2024-25 actual closing balances.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</si>
</sst>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.0,,;\(#\ ##0.0,,\);.."/>
    <numFmt numFmtId="165" formatCode="#\ ##0;\(#\ ##0\);.."/>
    <numFmt numFmtId="166" formatCode="#\ ##0.0;\(#\ ##0.0\);.."/>
  </numFmts>
  <fonts count="18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indexed="9"/>
      <name val="Calibri"/>
      <family val="2"/>
    </font>
    <font>
      <i/>
      <sz val="10"/>
      <color indexed="9"/>
      <name val="Calibri"/>
      <family val="2"/>
    </font>
    <font>
      <sz val="9"/>
      <name val="Calibri"/>
      <family val="2"/>
    </font>
    <font>
      <b/>
      <sz val="10"/>
      <color indexed="12"/>
      <name val="Calibri"/>
      <family val="2"/>
    </font>
    <font>
      <b/>
      <sz val="10"/>
      <color indexed="45"/>
      <name val="Calibri"/>
      <family val="2"/>
    </font>
    <font>
      <b/>
      <sz val="10"/>
      <color indexed="10"/>
      <name val="Calibri"/>
      <family val="2"/>
    </font>
    <font>
      <sz val="11"/>
      <color indexed="8"/>
      <name val="Calibri"/>
      <family val="2"/>
    </font>
    <font>
      <i/>
      <vertAlign val="superscript"/>
      <sz val="10"/>
      <color rgb="FFFFFFFF"/>
      <name val="Calibri"/>
      <family val="2"/>
    </font>
    <font>
      <b/>
      <vertAlign val="superscript"/>
      <sz val="10"/>
      <name val="Calibri"/>
      <family val="2"/>
    </font>
    <font>
      <i/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/>
    <xf numFmtId="164" fontId="5" fillId="0" borderId="0" xfId="0" applyNumberFormat="1" applyFont="1"/>
    <xf numFmtId="164" fontId="6" fillId="0" borderId="0" xfId="0" applyNumberFormat="1" applyFont="1"/>
    <xf numFmtId="0" fontId="6" fillId="0" borderId="0" xfId="0" applyFont="1"/>
    <xf numFmtId="0" fontId="7" fillId="0" borderId="0" xfId="0" applyFont="1"/>
    <xf numFmtId="0" fontId="8" fillId="2" borderId="2" xfId="0" applyFont="1" applyFill="1" applyBorder="1" applyAlignment="1">
      <alignment vertical="top"/>
    </xf>
    <xf numFmtId="0" fontId="9" fillId="3" borderId="2" xfId="0" applyFont="1" applyFill="1" applyBorder="1" applyAlignment="1">
      <alignment horizontal="right"/>
    </xf>
    <xf numFmtId="0" fontId="8" fillId="2" borderId="1" xfId="0" applyFont="1" applyFill="1" applyBorder="1" applyAlignment="1">
      <alignment vertical="top"/>
    </xf>
    <xf numFmtId="0" fontId="9" fillId="2" borderId="1" xfId="0" applyFont="1" applyFill="1" applyBorder="1" applyAlignment="1">
      <alignment horizontal="right"/>
    </xf>
    <xf numFmtId="0" fontId="5" fillId="0" borderId="0" xfId="0" applyFont="1"/>
    <xf numFmtId="165" fontId="6" fillId="0" borderId="0" xfId="0" applyNumberFormat="1" applyFont="1"/>
    <xf numFmtId="0" fontId="6" fillId="0" borderId="0" xfId="0" applyFont="1" applyAlignment="1">
      <alignment vertical="justify"/>
    </xf>
    <xf numFmtId="165" fontId="6" fillId="0" borderId="1" xfId="0" applyNumberFormat="1" applyFont="1" applyBorder="1"/>
    <xf numFmtId="0" fontId="5" fillId="0" borderId="2" xfId="0" applyFont="1" applyBorder="1"/>
    <xf numFmtId="165" fontId="5" fillId="0" borderId="0" xfId="0" applyNumberFormat="1" applyFont="1"/>
    <xf numFmtId="165" fontId="0" fillId="0" borderId="0" xfId="0" applyNumberFormat="1"/>
    <xf numFmtId="0" fontId="6" fillId="0" borderId="1" xfId="0" applyFont="1" applyBorder="1"/>
    <xf numFmtId="0" fontId="5" fillId="0" borderId="1" xfId="0" applyFont="1" applyBorder="1"/>
    <xf numFmtId="165" fontId="5" fillId="0" borderId="1" xfId="0" applyNumberFormat="1" applyFont="1" applyBorder="1"/>
    <xf numFmtId="0" fontId="5" fillId="0" borderId="3" xfId="0" applyFont="1" applyBorder="1"/>
    <xf numFmtId="165" fontId="5" fillId="0" borderId="4" xfId="0" applyNumberFormat="1" applyFont="1" applyBorder="1"/>
    <xf numFmtId="0" fontId="5" fillId="0" borderId="5" xfId="0" applyFont="1" applyBorder="1"/>
    <xf numFmtId="165" fontId="5" fillId="0" borderId="5" xfId="0" applyNumberFormat="1" applyFont="1" applyBorder="1"/>
    <xf numFmtId="0" fontId="5" fillId="0" borderId="0" xfId="0" applyFont="1" applyAlignment="1">
      <alignment wrapText="1"/>
    </xf>
    <xf numFmtId="0" fontId="6" fillId="4" borderId="0" xfId="0" applyFont="1" applyFill="1" applyAlignment="1">
      <alignment wrapText="1"/>
    </xf>
    <xf numFmtId="165" fontId="6" fillId="4" borderId="1" xfId="0" applyNumberFormat="1" applyFont="1" applyFill="1" applyBorder="1"/>
    <xf numFmtId="0" fontId="5" fillId="0" borderId="5" xfId="0" applyFont="1" applyBorder="1" applyAlignment="1">
      <alignment wrapText="1"/>
    </xf>
    <xf numFmtId="0" fontId="5" fillId="0" borderId="4" xfId="0" applyFont="1" applyBorder="1"/>
    <xf numFmtId="165" fontId="6" fillId="0" borderId="4" xfId="0" applyNumberFormat="1" applyFont="1" applyBorder="1"/>
    <xf numFmtId="0" fontId="10" fillId="0" borderId="0" xfId="0" applyFont="1"/>
    <xf numFmtId="166" fontId="11" fillId="0" borderId="0" xfId="0" applyNumberFormat="1" applyFont="1"/>
    <xf numFmtId="3" fontId="12" fillId="0" borderId="0" xfId="0" applyNumberFormat="1" applyFont="1"/>
    <xf numFmtId="49" fontId="8" fillId="2" borderId="0" xfId="0" applyNumberFormat="1" applyFont="1" applyFill="1"/>
    <xf numFmtId="0" fontId="9" fillId="2" borderId="0" xfId="0" applyFont="1" applyFill="1" applyAlignment="1">
      <alignment horizontal="right"/>
    </xf>
    <xf numFmtId="0" fontId="9" fillId="2" borderId="6" xfId="0" applyFont="1" applyFill="1" applyBorder="1" applyAlignment="1">
      <alignment horizontal="right"/>
    </xf>
    <xf numFmtId="0" fontId="6" fillId="0" borderId="0" xfId="0" applyFont="1" applyAlignment="1">
      <alignment horizontal="left" vertical="top"/>
    </xf>
    <xf numFmtId="0" fontId="8" fillId="2" borderId="2" xfId="0" applyFont="1" applyFill="1" applyBorder="1"/>
    <xf numFmtId="0" fontId="8" fillId="2" borderId="1" xfId="0" applyFont="1" applyFill="1" applyBorder="1"/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horizontal="left"/>
    </xf>
    <xf numFmtId="164" fontId="13" fillId="0" borderId="0" xfId="0" applyNumberFormat="1" applyFont="1"/>
    <xf numFmtId="0" fontId="13" fillId="0" borderId="0" xfId="0" applyFont="1"/>
    <xf numFmtId="0" fontId="9" fillId="2" borderId="5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vertical="top"/>
    </xf>
    <xf numFmtId="165" fontId="5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165" fontId="6" fillId="0" borderId="0" xfId="0" applyNumberFormat="1" applyFont="1" applyAlignment="1">
      <alignment vertical="top"/>
    </xf>
    <xf numFmtId="165" fontId="6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165" fontId="5" fillId="0" borderId="4" xfId="0" applyNumberFormat="1" applyFont="1" applyBorder="1" applyAlignment="1">
      <alignment vertical="top"/>
    </xf>
    <xf numFmtId="0" fontId="8" fillId="2" borderId="0" xfId="0" applyFont="1" applyFill="1" applyAlignment="1">
      <alignment vertical="top"/>
    </xf>
    <xf numFmtId="0" fontId="14" fillId="0" borderId="0" xfId="0" applyFont="1"/>
    <xf numFmtId="0" fontId="5" fillId="0" borderId="0" xfId="0" applyFont="1" applyAlignment="1">
      <alignment vertical="top"/>
    </xf>
    <xf numFmtId="164" fontId="6" fillId="0" borderId="0" xfId="0" applyNumberFormat="1" applyFont="1" applyAlignment="1">
      <alignment vertical="top"/>
    </xf>
    <xf numFmtId="0" fontId="5" fillId="0" borderId="5" xfId="0" applyFont="1" applyBorder="1" applyAlignment="1">
      <alignment vertical="top"/>
    </xf>
    <xf numFmtId="165" fontId="5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6" fillId="4" borderId="1" xfId="0" applyFont="1" applyFill="1" applyBorder="1" applyAlignment="1">
      <alignment vertical="top"/>
    </xf>
    <xf numFmtId="0" fontId="2" fillId="0" borderId="0" xfId="0" applyFont="1"/>
    <xf numFmtId="0" fontId="1" fillId="0" borderId="0" xfId="0" applyFont="1"/>
    <xf numFmtId="0" fontId="4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7" fillId="0" borderId="0" xfId="0" applyFont="1"/>
    <xf numFmtId="0" fontId="17" fillId="0" borderId="0" xfId="0" applyFont="1" applyAlignment="1">
      <alignment wrapText="1"/>
    </xf>
    <xf numFmtId="164" fontId="5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3402B-B86F-4CDD-B698-B542496EDD24}">
  <sheetPr>
    <tabColor rgb="FF92D050"/>
  </sheetPr>
  <dimension ref="A1:G201"/>
  <sheetViews>
    <sheetView showGridLines="0" tabSelected="1" zoomScale="90" zoomScaleNormal="90" workbookViewId="0"/>
  </sheetViews>
  <sheetFormatPr defaultColWidth="8.7109375" defaultRowHeight="15"/>
  <cols>
    <col min="1" max="1" width="2.7109375" style="5" customWidth="1"/>
    <col min="2" max="2" width="56.28515625" style="5" bestFit="1" customWidth="1"/>
    <col min="3" max="3" width="26.5703125" bestFit="1" customWidth="1"/>
    <col min="4" max="4" width="20.28515625" customWidth="1"/>
    <col min="5" max="5" width="18.42578125" bestFit="1" customWidth="1"/>
    <col min="6" max="6" width="13.42578125" bestFit="1" customWidth="1"/>
    <col min="7" max="7" width="11.7109375" bestFit="1" customWidth="1"/>
  </cols>
  <sheetData>
    <row r="1" spans="1:7" s="62" customFormat="1">
      <c r="A1" s="61"/>
      <c r="B1"/>
      <c r="C1"/>
      <c r="D1"/>
      <c r="E1"/>
      <c r="F1"/>
      <c r="G1"/>
    </row>
    <row r="2" spans="1:7" ht="15.75">
      <c r="A2" s="61"/>
      <c r="B2" s="1" t="s">
        <v>0</v>
      </c>
    </row>
    <row r="3" spans="1:7">
      <c r="A3" s="61"/>
      <c r="B3"/>
    </row>
    <row r="4" spans="1:7">
      <c r="A4" s="63"/>
      <c r="B4" s="2" t="s">
        <v>1</v>
      </c>
      <c r="C4" s="3"/>
      <c r="D4" s="3"/>
      <c r="E4" s="3"/>
      <c r="F4" s="3"/>
    </row>
    <row r="5" spans="1:7">
      <c r="A5" s="64"/>
      <c r="B5" s="67" t="s">
        <v>2</v>
      </c>
      <c r="C5" s="67"/>
      <c r="D5" s="67"/>
      <c r="E5" s="67"/>
      <c r="F5" s="67"/>
    </row>
    <row r="6" spans="1:7">
      <c r="B6" s="6" t="s">
        <v>3</v>
      </c>
      <c r="C6" s="7" t="s">
        <v>4</v>
      </c>
      <c r="D6" s="7" t="s">
        <v>5</v>
      </c>
      <c r="E6" s="7" t="s">
        <v>5</v>
      </c>
      <c r="F6" s="7" t="s">
        <v>6</v>
      </c>
    </row>
    <row r="7" spans="1:7">
      <c r="B7" s="8" t="s">
        <v>3</v>
      </c>
      <c r="C7" s="9" t="s">
        <v>7</v>
      </c>
      <c r="D7" s="9" t="s">
        <v>8</v>
      </c>
      <c r="E7" s="9" t="s">
        <v>9</v>
      </c>
      <c r="F7" s="9" t="s">
        <v>8</v>
      </c>
    </row>
    <row r="8" spans="1:7">
      <c r="B8" s="10" t="s">
        <v>10</v>
      </c>
      <c r="C8" s="3" t="s">
        <v>3</v>
      </c>
      <c r="D8" s="3" t="s">
        <v>3</v>
      </c>
      <c r="E8" s="3" t="s">
        <v>3</v>
      </c>
      <c r="F8" s="3" t="s">
        <v>3</v>
      </c>
    </row>
    <row r="9" spans="1:7">
      <c r="B9" s="10" t="s">
        <v>11</v>
      </c>
      <c r="C9" s="3" t="s">
        <v>3</v>
      </c>
      <c r="D9" s="3" t="s">
        <v>3</v>
      </c>
      <c r="E9" s="3" t="s">
        <v>3</v>
      </c>
      <c r="F9" s="3" t="s">
        <v>3</v>
      </c>
    </row>
    <row r="10" spans="1:7">
      <c r="B10" s="4" t="s">
        <v>12</v>
      </c>
      <c r="C10" s="11">
        <v>404.88382640999998</v>
      </c>
      <c r="D10" s="11">
        <v>318.12792130000003</v>
      </c>
      <c r="E10" s="11">
        <v>374.12108222000001</v>
      </c>
      <c r="F10" s="11">
        <v>291.13059420000002</v>
      </c>
    </row>
    <row r="11" spans="1:7">
      <c r="B11" s="4" t="s">
        <v>13</v>
      </c>
      <c r="C11" s="11">
        <v>146.79318395000001</v>
      </c>
      <c r="D11" s="11">
        <v>86.900185620000002</v>
      </c>
      <c r="E11" s="11">
        <v>112.90018562</v>
      </c>
      <c r="F11" s="11">
        <v>188.30495862000001</v>
      </c>
    </row>
    <row r="12" spans="1:7">
      <c r="B12" s="4" t="s">
        <v>14</v>
      </c>
      <c r="C12" s="11">
        <v>7.3409204800000003</v>
      </c>
      <c r="D12" s="11">
        <v>9.8449749999999998</v>
      </c>
      <c r="E12" s="11">
        <v>9.8449749999999998</v>
      </c>
      <c r="F12" s="11">
        <v>9.8449749999999998</v>
      </c>
    </row>
    <row r="13" spans="1:7">
      <c r="B13" s="4" t="s">
        <v>15</v>
      </c>
      <c r="C13" s="11">
        <v>16.393882569999999</v>
      </c>
      <c r="D13" s="11">
        <v>15.991378389999999</v>
      </c>
      <c r="E13" s="11">
        <v>16.816396390000001</v>
      </c>
      <c r="F13" s="11">
        <v>16.551288670000002</v>
      </c>
    </row>
    <row r="14" spans="1:7" ht="25.5">
      <c r="B14" s="12" t="s">
        <v>16</v>
      </c>
      <c r="C14" s="11">
        <v>11.535316310000001</v>
      </c>
      <c r="D14" s="11">
        <v>28.62601162</v>
      </c>
      <c r="E14" s="11">
        <v>28.62601162</v>
      </c>
      <c r="F14" s="11">
        <v>28.58533662</v>
      </c>
    </row>
    <row r="15" spans="1:7">
      <c r="B15" s="4" t="s">
        <v>17</v>
      </c>
      <c r="C15" s="13">
        <v>6.1727059899999999</v>
      </c>
      <c r="D15" s="13">
        <v>0.19850000000000001</v>
      </c>
      <c r="E15" s="13">
        <v>0.32950000000000002</v>
      </c>
      <c r="F15" s="13">
        <v>0</v>
      </c>
    </row>
    <row r="16" spans="1:7">
      <c r="B16" s="14" t="s">
        <v>18</v>
      </c>
      <c r="C16" s="15">
        <v>593.17660470999999</v>
      </c>
      <c r="D16" s="15">
        <v>459.70397193000002</v>
      </c>
      <c r="E16" s="15">
        <v>542.65315084999997</v>
      </c>
      <c r="F16" s="15">
        <v>534.43215310999994</v>
      </c>
      <c r="G16" s="16"/>
    </row>
    <row r="17" spans="2:7">
      <c r="B17" s="10" t="s">
        <v>19</v>
      </c>
      <c r="C17" s="11"/>
      <c r="D17" s="11"/>
      <c r="E17" s="11"/>
      <c r="F17" s="11"/>
    </row>
    <row r="18" spans="2:7">
      <c r="B18" s="4" t="s">
        <v>20</v>
      </c>
      <c r="C18" s="11">
        <v>277.97911341000002</v>
      </c>
      <c r="D18" s="11">
        <v>211.80557003999999</v>
      </c>
      <c r="E18" s="11">
        <v>235.20703122</v>
      </c>
      <c r="F18" s="11">
        <v>257.11679413000002</v>
      </c>
    </row>
    <row r="19" spans="2:7">
      <c r="B19" s="4" t="s">
        <v>21</v>
      </c>
      <c r="C19" s="11">
        <v>12.59352078</v>
      </c>
      <c r="D19" s="11">
        <v>8.1981766500000006</v>
      </c>
      <c r="E19" s="11">
        <v>8.4754487100000002</v>
      </c>
      <c r="F19" s="11">
        <v>8.4008842700000006</v>
      </c>
    </row>
    <row r="20" spans="2:7">
      <c r="B20" s="4" t="s">
        <v>22</v>
      </c>
      <c r="C20" s="11">
        <v>172.80124519</v>
      </c>
      <c r="D20" s="11">
        <v>149.57319591000001</v>
      </c>
      <c r="E20" s="11">
        <v>177.10471090999999</v>
      </c>
      <c r="F20" s="11">
        <v>163.91728187000001</v>
      </c>
    </row>
    <row r="21" spans="2:7">
      <c r="B21" s="17" t="s">
        <v>23</v>
      </c>
      <c r="C21" s="13">
        <v>140.42279184</v>
      </c>
      <c r="D21" s="13">
        <v>91.935704119999997</v>
      </c>
      <c r="E21" s="13">
        <v>125.9290718</v>
      </c>
      <c r="F21" s="13">
        <v>106.80586762999999</v>
      </c>
    </row>
    <row r="22" spans="2:7">
      <c r="B22" s="18" t="s">
        <v>24</v>
      </c>
      <c r="C22" s="19">
        <v>604.05115045000002</v>
      </c>
      <c r="D22" s="19">
        <v>461.54406309000001</v>
      </c>
      <c r="E22" s="19">
        <v>546.74767900999996</v>
      </c>
      <c r="F22" s="19">
        <v>536.27224426999999</v>
      </c>
      <c r="G22" s="16"/>
    </row>
    <row r="23" spans="2:7" ht="15.75" thickBot="1">
      <c r="B23" s="20" t="s">
        <v>25</v>
      </c>
      <c r="C23" s="21">
        <v>-10.87454574</v>
      </c>
      <c r="D23" s="21">
        <v>-1.8400911600000001</v>
      </c>
      <c r="E23" s="21">
        <v>-4.0945281600000003</v>
      </c>
      <c r="F23" s="21">
        <v>-1.8400911600000001</v>
      </c>
      <c r="G23" s="16"/>
    </row>
    <row r="24" spans="2:7">
      <c r="B24" s="10" t="s">
        <v>26</v>
      </c>
      <c r="C24" s="11"/>
      <c r="D24" s="11"/>
      <c r="E24" s="11"/>
      <c r="F24" s="11"/>
    </row>
    <row r="25" spans="2:7">
      <c r="B25" s="22" t="s">
        <v>27</v>
      </c>
      <c r="C25" s="23">
        <v>-1.146959E-2</v>
      </c>
      <c r="D25" s="23">
        <v>0</v>
      </c>
      <c r="E25" s="23">
        <v>0</v>
      </c>
      <c r="F25" s="23">
        <v>0</v>
      </c>
    </row>
    <row r="26" spans="2:7">
      <c r="B26" s="22" t="s">
        <v>28</v>
      </c>
      <c r="C26" s="23">
        <v>-10.886015329999999</v>
      </c>
      <c r="D26" s="23">
        <v>-1.8400911600000001</v>
      </c>
      <c r="E26" s="23">
        <v>-4.0945281600000003</v>
      </c>
      <c r="F26" s="23">
        <v>-1.8400911600000001</v>
      </c>
    </row>
    <row r="27" spans="2:7">
      <c r="B27" s="24" t="s">
        <v>29</v>
      </c>
      <c r="C27" s="11"/>
      <c r="D27" s="11"/>
      <c r="E27" s="11"/>
      <c r="F27" s="11"/>
    </row>
    <row r="28" spans="2:7">
      <c r="B28" s="25" t="s">
        <v>30</v>
      </c>
      <c r="C28" s="26">
        <v>9.5787774999999993</v>
      </c>
      <c r="D28" s="26">
        <v>0</v>
      </c>
      <c r="E28" s="26">
        <v>0</v>
      </c>
      <c r="F28" s="26">
        <v>0</v>
      </c>
    </row>
    <row r="29" spans="2:7">
      <c r="B29" s="27" t="s">
        <v>31</v>
      </c>
      <c r="C29" s="15">
        <v>9.5827699400000004</v>
      </c>
      <c r="D29" s="15">
        <v>0</v>
      </c>
      <c r="E29" s="15">
        <v>0</v>
      </c>
      <c r="F29" s="15">
        <v>0</v>
      </c>
    </row>
    <row r="30" spans="2:7" ht="15.75" thickBot="1">
      <c r="B30" s="28" t="s">
        <v>32</v>
      </c>
      <c r="C30" s="29">
        <v>-1.3032453900000001</v>
      </c>
      <c r="D30" s="29">
        <v>-1.8400911600000001</v>
      </c>
      <c r="E30" s="29">
        <v>-4.0945281600000003</v>
      </c>
      <c r="F30" s="29">
        <v>-1.8400911600000001</v>
      </c>
    </row>
    <row r="31" spans="2:7">
      <c r="B31" s="65" t="s">
        <v>33</v>
      </c>
      <c r="C31" s="31"/>
      <c r="D31" s="31"/>
      <c r="E31" s="31"/>
      <c r="F31" s="31"/>
    </row>
    <row r="32" spans="2:7">
      <c r="B32" s="30"/>
      <c r="C32" s="31"/>
      <c r="D32" s="31"/>
      <c r="E32" s="31"/>
      <c r="F32" s="31"/>
    </row>
    <row r="33" spans="2:6">
      <c r="B33" s="2" t="s">
        <v>34</v>
      </c>
      <c r="C33" s="3"/>
      <c r="D33" s="32"/>
      <c r="E33" s="3"/>
      <c r="F33" s="3"/>
    </row>
    <row r="34" spans="2:6">
      <c r="B34" s="67" t="s">
        <v>2</v>
      </c>
      <c r="C34" s="67"/>
      <c r="D34" s="67"/>
      <c r="E34" s="67"/>
      <c r="F34" s="67"/>
    </row>
    <row r="35" spans="2:6">
      <c r="B35" s="33" t="s">
        <v>3</v>
      </c>
      <c r="C35" s="34" t="s">
        <v>35</v>
      </c>
      <c r="D35" s="35" t="s">
        <v>36</v>
      </c>
      <c r="E35" s="35" t="s">
        <v>36</v>
      </c>
      <c r="F35" s="35" t="s">
        <v>37</v>
      </c>
    </row>
    <row r="36" spans="2:6" ht="15.75">
      <c r="B36" s="33" t="s">
        <v>3</v>
      </c>
      <c r="C36" s="9" t="s">
        <v>7</v>
      </c>
      <c r="D36" s="9" t="s">
        <v>38</v>
      </c>
      <c r="E36" s="9" t="s">
        <v>9</v>
      </c>
      <c r="F36" s="9" t="s">
        <v>8</v>
      </c>
    </row>
    <row r="37" spans="2:6">
      <c r="B37" s="10" t="s">
        <v>39</v>
      </c>
      <c r="C37" s="3" t="s">
        <v>3</v>
      </c>
      <c r="D37" s="3" t="s">
        <v>3</v>
      </c>
      <c r="E37" s="3" t="s">
        <v>3</v>
      </c>
      <c r="F37" s="3" t="s">
        <v>3</v>
      </c>
    </row>
    <row r="38" spans="2:6">
      <c r="B38" s="10" t="s">
        <v>40</v>
      </c>
      <c r="C38" s="3" t="s">
        <v>3</v>
      </c>
      <c r="D38" s="3" t="s">
        <v>3</v>
      </c>
      <c r="E38" s="3" t="s">
        <v>3</v>
      </c>
      <c r="F38" s="3" t="s">
        <v>3</v>
      </c>
    </row>
    <row r="39" spans="2:6">
      <c r="B39" s="4" t="s">
        <v>41</v>
      </c>
      <c r="C39" s="11">
        <v>34.796478610000001</v>
      </c>
      <c r="D39" s="11">
        <v>33.606387830000003</v>
      </c>
      <c r="E39" s="11">
        <v>31.35195083</v>
      </c>
      <c r="F39" s="11">
        <v>30.161860050000001</v>
      </c>
    </row>
    <row r="40" spans="2:6">
      <c r="B40" s="36" t="s">
        <v>42</v>
      </c>
      <c r="C40" s="11">
        <v>76.767592859999993</v>
      </c>
      <c r="D40" s="11">
        <v>75.448400699999993</v>
      </c>
      <c r="E40" s="11">
        <v>75.448400699999993</v>
      </c>
      <c r="F40" s="11">
        <v>74.416303310000004</v>
      </c>
    </row>
    <row r="41" spans="2:6">
      <c r="B41" s="36" t="s">
        <v>43</v>
      </c>
      <c r="C41" s="11">
        <v>17.885489310000001</v>
      </c>
      <c r="D41" s="11">
        <v>17.885489310000001</v>
      </c>
      <c r="E41" s="11">
        <v>17.885489310000001</v>
      </c>
      <c r="F41" s="11">
        <v>17.885489310000001</v>
      </c>
    </row>
    <row r="42" spans="2:6">
      <c r="B42" s="22" t="s">
        <v>44</v>
      </c>
      <c r="C42" s="23">
        <v>129.44956078000001</v>
      </c>
      <c r="D42" s="23">
        <v>126.94027783999999</v>
      </c>
      <c r="E42" s="23">
        <v>124.68584084</v>
      </c>
      <c r="F42" s="23">
        <v>122.46365267</v>
      </c>
    </row>
    <row r="43" spans="2:6">
      <c r="B43" s="10" t="s">
        <v>45</v>
      </c>
      <c r="C43" s="11"/>
      <c r="D43" s="11"/>
      <c r="E43" s="11"/>
      <c r="F43" s="11"/>
    </row>
    <row r="44" spans="2:6">
      <c r="B44" s="4" t="s">
        <v>46</v>
      </c>
      <c r="C44" s="11">
        <v>3.2716172499999998</v>
      </c>
      <c r="D44" s="11">
        <v>3.2716172499999998</v>
      </c>
      <c r="E44" s="11">
        <v>3.2716172499999998</v>
      </c>
      <c r="F44" s="11">
        <v>3.2716172499999998</v>
      </c>
    </row>
    <row r="45" spans="2:6">
      <c r="B45" s="4" t="s">
        <v>47</v>
      </c>
      <c r="C45" s="11">
        <v>273.81767353999999</v>
      </c>
      <c r="D45" s="11">
        <v>286.97451489999997</v>
      </c>
      <c r="E45" s="11">
        <v>286.97451489999997</v>
      </c>
      <c r="F45" s="11">
        <v>292.84426149000001</v>
      </c>
    </row>
    <row r="46" spans="2:6">
      <c r="B46" s="4" t="s">
        <v>48</v>
      </c>
      <c r="C46" s="11">
        <v>29.803642190000001</v>
      </c>
      <c r="D46" s="11">
        <v>27.493474190000001</v>
      </c>
      <c r="E46" s="11">
        <v>27.493474190000001</v>
      </c>
      <c r="F46" s="11">
        <v>25.18330619</v>
      </c>
    </row>
    <row r="47" spans="2:6">
      <c r="B47" s="4" t="s">
        <v>49</v>
      </c>
      <c r="C47" s="13">
        <v>2.41125379</v>
      </c>
      <c r="D47" s="13">
        <v>2.41125379</v>
      </c>
      <c r="E47" s="13">
        <v>2.41125379</v>
      </c>
      <c r="F47" s="13">
        <v>2.41125379</v>
      </c>
    </row>
    <row r="48" spans="2:6">
      <c r="B48" s="22" t="s">
        <v>50</v>
      </c>
      <c r="C48" s="19">
        <v>309.30418677</v>
      </c>
      <c r="D48" s="19">
        <v>320.15086013000001</v>
      </c>
      <c r="E48" s="19">
        <v>320.15086013000001</v>
      </c>
      <c r="F48" s="19">
        <v>323.71043872000001</v>
      </c>
    </row>
    <row r="49" spans="2:7">
      <c r="B49" s="22" t="s">
        <v>51</v>
      </c>
      <c r="C49" s="19">
        <v>438.75374755000001</v>
      </c>
      <c r="D49" s="19">
        <v>447.09113796999998</v>
      </c>
      <c r="E49" s="19">
        <v>444.83670096999998</v>
      </c>
      <c r="F49" s="19">
        <v>446.17409139</v>
      </c>
      <c r="G49" s="16"/>
    </row>
    <row r="50" spans="2:7">
      <c r="B50" s="10" t="s">
        <v>52</v>
      </c>
      <c r="C50" s="11"/>
      <c r="D50" s="11"/>
      <c r="E50" s="11"/>
      <c r="F50" s="11"/>
      <c r="G50" s="16"/>
    </row>
    <row r="51" spans="2:7">
      <c r="B51" s="4" t="s">
        <v>53</v>
      </c>
      <c r="C51" s="11">
        <v>40.497006399999997</v>
      </c>
      <c r="D51" s="11">
        <v>40.497006399999997</v>
      </c>
      <c r="E51" s="11">
        <v>40.497006399999997</v>
      </c>
      <c r="F51" s="11">
        <v>40.497006399999997</v>
      </c>
    </row>
    <row r="52" spans="2:7">
      <c r="B52" s="4" t="s">
        <v>54</v>
      </c>
      <c r="C52" s="11">
        <v>4.7212079200000003</v>
      </c>
      <c r="D52" s="11">
        <v>4.3196895</v>
      </c>
      <c r="E52" s="11">
        <v>4.3196895</v>
      </c>
      <c r="F52" s="11">
        <v>3.91817108</v>
      </c>
    </row>
    <row r="53" spans="2:7">
      <c r="B53" s="17" t="s">
        <v>55</v>
      </c>
      <c r="C53" s="13">
        <v>51.43033045</v>
      </c>
      <c r="D53" s="13">
        <v>50.43033045</v>
      </c>
      <c r="E53" s="13">
        <v>50.43033045</v>
      </c>
      <c r="F53" s="13">
        <v>49.43033045</v>
      </c>
    </row>
    <row r="54" spans="2:7">
      <c r="B54" s="18" t="s">
        <v>56</v>
      </c>
      <c r="C54" s="15">
        <v>96.648544770000001</v>
      </c>
      <c r="D54" s="15">
        <v>95.247026349999999</v>
      </c>
      <c r="E54" s="15">
        <v>95.247026349999999</v>
      </c>
      <c r="F54" s="15">
        <v>93.845507929999997</v>
      </c>
      <c r="G54" s="16"/>
    </row>
    <row r="55" spans="2:7" ht="15.75" thickBot="1">
      <c r="B55" s="28" t="s">
        <v>57</v>
      </c>
      <c r="C55" s="21">
        <v>342.10520278000001</v>
      </c>
      <c r="D55" s="21">
        <v>351.84411161999998</v>
      </c>
      <c r="E55" s="21">
        <v>349.58967461999998</v>
      </c>
      <c r="F55" s="21">
        <v>352.32858346</v>
      </c>
      <c r="G55" s="16"/>
    </row>
    <row r="56" spans="2:7">
      <c r="B56" s="10" t="s">
        <v>58</v>
      </c>
      <c r="C56" s="11"/>
      <c r="D56" s="11"/>
      <c r="E56" s="11"/>
      <c r="F56" s="11"/>
      <c r="G56" s="16"/>
    </row>
    <row r="57" spans="2:7">
      <c r="B57" s="4" t="s">
        <v>59</v>
      </c>
      <c r="C57" s="11">
        <v>33.966902879999999</v>
      </c>
      <c r="D57" s="11">
        <v>32.126811719999999</v>
      </c>
      <c r="E57" s="11">
        <v>29.87237472</v>
      </c>
      <c r="F57" s="11">
        <v>28.03228356</v>
      </c>
    </row>
    <row r="58" spans="2:7">
      <c r="B58" s="4" t="s">
        <v>60</v>
      </c>
      <c r="C58" s="11">
        <v>221.33619999000001</v>
      </c>
      <c r="D58" s="11">
        <v>221.33619999000001</v>
      </c>
      <c r="E58" s="11">
        <v>221.33619999000001</v>
      </c>
      <c r="F58" s="11">
        <v>221.33619999000001</v>
      </c>
    </row>
    <row r="59" spans="2:7">
      <c r="B59" s="4" t="s">
        <v>61</v>
      </c>
      <c r="C59" s="11">
        <v>86.802099909999995</v>
      </c>
      <c r="D59" s="11">
        <v>98.381099910000003</v>
      </c>
      <c r="E59" s="11">
        <v>98.381099910000003</v>
      </c>
      <c r="F59" s="11">
        <v>102.96009991</v>
      </c>
    </row>
    <row r="60" spans="2:7" ht="15.75" thickBot="1">
      <c r="B60" s="28" t="s">
        <v>62</v>
      </c>
      <c r="C60" s="21">
        <v>342.10520278000001</v>
      </c>
      <c r="D60" s="21">
        <v>351.84411161999998</v>
      </c>
      <c r="E60" s="21">
        <v>349.58967461999998</v>
      </c>
      <c r="F60" s="21">
        <v>352.32858346</v>
      </c>
    </row>
    <row r="61" spans="2:7">
      <c r="B61" s="65" t="s">
        <v>33</v>
      </c>
      <c r="C61" s="16"/>
      <c r="D61" s="16"/>
      <c r="E61" s="16"/>
    </row>
    <row r="62" spans="2:7" ht="36.75">
      <c r="B62" s="66" t="s">
        <v>63</v>
      </c>
      <c r="C62" s="16"/>
      <c r="D62" s="16"/>
      <c r="E62" s="16"/>
    </row>
    <row r="63" spans="2:7">
      <c r="B63"/>
    </row>
    <row r="64" spans="2:7">
      <c r="B64" s="2" t="s">
        <v>64</v>
      </c>
      <c r="C64" s="3"/>
      <c r="D64" s="3"/>
      <c r="E64" s="3"/>
      <c r="F64" s="3"/>
    </row>
    <row r="65" spans="2:6">
      <c r="B65" s="67" t="s">
        <v>2</v>
      </c>
      <c r="C65" s="67"/>
      <c r="D65" s="67"/>
      <c r="E65" s="67"/>
      <c r="F65" s="67"/>
    </row>
    <row r="66" spans="2:6">
      <c r="B66" s="37" t="s">
        <v>3</v>
      </c>
      <c r="C66" s="7" t="str">
        <f>C6</f>
        <v>2024-25</v>
      </c>
      <c r="D66" s="7" t="str">
        <f>D6</f>
        <v>2025-26</v>
      </c>
      <c r="E66" s="7" t="str">
        <f>E6</f>
        <v>2025-26</v>
      </c>
      <c r="F66" s="7" t="str">
        <f>F6</f>
        <v>2026-27</v>
      </c>
    </row>
    <row r="67" spans="2:6">
      <c r="B67" s="38" t="s">
        <v>3</v>
      </c>
      <c r="C67" s="9" t="s">
        <v>7</v>
      </c>
      <c r="D67" s="9" t="s">
        <v>8</v>
      </c>
      <c r="E67" s="9" t="s">
        <v>9</v>
      </c>
      <c r="F67" s="9" t="s">
        <v>8</v>
      </c>
    </row>
    <row r="68" spans="2:6">
      <c r="B68" s="10" t="s">
        <v>65</v>
      </c>
      <c r="C68" s="3" t="s">
        <v>3</v>
      </c>
      <c r="D68" s="3" t="s">
        <v>3</v>
      </c>
      <c r="E68" s="3" t="s">
        <v>3</v>
      </c>
      <c r="F68" s="3" t="s">
        <v>3</v>
      </c>
    </row>
    <row r="69" spans="2:6">
      <c r="B69" s="10" t="s">
        <v>66</v>
      </c>
      <c r="C69" s="3" t="s">
        <v>3</v>
      </c>
      <c r="D69" s="3" t="s">
        <v>3</v>
      </c>
      <c r="E69" s="3" t="s">
        <v>3</v>
      </c>
      <c r="F69" s="3" t="s">
        <v>3</v>
      </c>
    </row>
    <row r="70" spans="2:6">
      <c r="B70" s="4" t="s">
        <v>67</v>
      </c>
      <c r="C70" s="11">
        <v>568.99440377999997</v>
      </c>
      <c r="D70" s="11">
        <v>406.34729908000003</v>
      </c>
      <c r="E70" s="11">
        <v>488.34046000000001</v>
      </c>
      <c r="F70" s="11">
        <v>480.46765020999999</v>
      </c>
    </row>
    <row r="71" spans="2:6">
      <c r="B71" s="4" t="s">
        <v>68</v>
      </c>
      <c r="C71" s="11">
        <v>19.440172109999999</v>
      </c>
      <c r="D71" s="11">
        <v>17.491378390000001</v>
      </c>
      <c r="E71" s="11">
        <v>18.316396390000001</v>
      </c>
      <c r="F71" s="11">
        <v>18.051288670000002</v>
      </c>
    </row>
    <row r="72" spans="2:6">
      <c r="B72" s="17" t="s">
        <v>69</v>
      </c>
      <c r="C72" s="13">
        <v>20.616154640000001</v>
      </c>
      <c r="D72" s="13">
        <v>8.5434750000000008</v>
      </c>
      <c r="E72" s="13">
        <v>8.6744749999999993</v>
      </c>
      <c r="F72" s="13">
        <v>8.3449749999999998</v>
      </c>
    </row>
    <row r="73" spans="2:6">
      <c r="B73" s="10" t="s">
        <v>70</v>
      </c>
      <c r="C73" s="15">
        <v>609.10749953000004</v>
      </c>
      <c r="D73" s="15">
        <v>432.39715246999998</v>
      </c>
      <c r="E73" s="15">
        <v>515.34633139000005</v>
      </c>
      <c r="F73" s="15">
        <v>506.87891388000003</v>
      </c>
    </row>
    <row r="74" spans="2:6">
      <c r="B74" s="10" t="s">
        <v>71</v>
      </c>
      <c r="C74" s="11"/>
      <c r="D74" s="11"/>
      <c r="E74" s="11"/>
      <c r="F74" s="11"/>
    </row>
    <row r="75" spans="2:6">
      <c r="B75" s="4" t="s">
        <v>72</v>
      </c>
      <c r="C75" s="11">
        <v>-172.83124519</v>
      </c>
      <c r="D75" s="11">
        <v>-149.57319591000001</v>
      </c>
      <c r="E75" s="11">
        <v>-177.10471090999999</v>
      </c>
      <c r="F75" s="11">
        <v>-163.91728187000001</v>
      </c>
    </row>
    <row r="76" spans="2:6">
      <c r="B76" s="4" t="s">
        <v>73</v>
      </c>
      <c r="C76" s="11">
        <v>-436.19404756</v>
      </c>
      <c r="D76" s="11">
        <v>-276.11526254</v>
      </c>
      <c r="E76" s="11">
        <v>-333.51009140000002</v>
      </c>
      <c r="F76" s="11">
        <v>-336.33732514000002</v>
      </c>
    </row>
    <row r="77" spans="2:6">
      <c r="B77" s="22" t="s">
        <v>74</v>
      </c>
      <c r="C77" s="23">
        <v>-609.43740418000004</v>
      </c>
      <c r="D77" s="23">
        <v>-425.71987481999997</v>
      </c>
      <c r="E77" s="23">
        <v>-510.64621868</v>
      </c>
      <c r="F77" s="23">
        <v>-500.28602338000002</v>
      </c>
    </row>
    <row r="78" spans="2:6">
      <c r="B78" s="10" t="s">
        <v>75</v>
      </c>
      <c r="C78" s="15">
        <v>-0.32990465000000002</v>
      </c>
      <c r="D78" s="15">
        <v>6.6772776499999997</v>
      </c>
      <c r="E78" s="15">
        <v>4.70011271</v>
      </c>
      <c r="F78" s="15">
        <v>6.5928905000000002</v>
      </c>
    </row>
    <row r="79" spans="2:6">
      <c r="B79" s="10" t="s">
        <v>76</v>
      </c>
      <c r="C79" s="11"/>
      <c r="D79" s="11"/>
      <c r="E79" s="11"/>
      <c r="F79" s="11"/>
    </row>
    <row r="80" spans="2:6">
      <c r="B80" s="4" t="s">
        <v>77</v>
      </c>
      <c r="C80" s="11">
        <v>0</v>
      </c>
      <c r="D80" s="11">
        <v>0</v>
      </c>
      <c r="E80" s="11">
        <v>0</v>
      </c>
      <c r="F80" s="11">
        <v>0</v>
      </c>
    </row>
    <row r="81" spans="2:7">
      <c r="B81" s="4" t="s">
        <v>78</v>
      </c>
      <c r="C81" s="11">
        <v>-11.318710039999999</v>
      </c>
      <c r="D81" s="11">
        <v>-19.044850010000001</v>
      </c>
      <c r="E81" s="11">
        <v>-19.322122069999999</v>
      </c>
      <c r="F81" s="11">
        <v>-11.96046286</v>
      </c>
    </row>
    <row r="82" spans="2:7">
      <c r="B82" s="4" t="s">
        <v>79</v>
      </c>
      <c r="C82" s="11">
        <v>0.63611532000000004</v>
      </c>
      <c r="D82" s="11">
        <v>0</v>
      </c>
      <c r="E82" s="11">
        <v>0</v>
      </c>
      <c r="F82" s="11">
        <v>0</v>
      </c>
    </row>
    <row r="83" spans="2:7">
      <c r="B83" s="10" t="s">
        <v>80</v>
      </c>
      <c r="C83" s="15">
        <v>-10.682594720000001</v>
      </c>
      <c r="D83" s="15">
        <v>-19.044850010000001</v>
      </c>
      <c r="E83" s="15">
        <v>-19.322122069999999</v>
      </c>
      <c r="F83" s="15">
        <v>-11.96046286</v>
      </c>
    </row>
    <row r="84" spans="2:7">
      <c r="B84" s="10" t="s">
        <v>81</v>
      </c>
      <c r="C84" s="11"/>
      <c r="D84" s="11"/>
      <c r="E84" s="11">
        <v>0</v>
      </c>
      <c r="F84" s="11"/>
    </row>
    <row r="85" spans="2:7">
      <c r="B85" s="12" t="s">
        <v>82</v>
      </c>
      <c r="C85" s="11">
        <v>6.5150658400000001</v>
      </c>
      <c r="D85" s="11">
        <v>11.579000000000001</v>
      </c>
      <c r="E85" s="11">
        <v>11.579000000000001</v>
      </c>
      <c r="F85" s="11">
        <v>4.5789999999999997</v>
      </c>
    </row>
    <row r="86" spans="2:7">
      <c r="B86" s="4" t="s">
        <v>83</v>
      </c>
      <c r="C86" s="11">
        <v>-1.3280935</v>
      </c>
      <c r="D86" s="11">
        <v>-0.40151841999999999</v>
      </c>
      <c r="E86" s="11">
        <v>-0.40151841999999999</v>
      </c>
      <c r="F86" s="11">
        <v>-0.40151841999999999</v>
      </c>
    </row>
    <row r="87" spans="2:7">
      <c r="B87" s="4" t="s">
        <v>84</v>
      </c>
      <c r="C87" s="11">
        <v>0.17882808</v>
      </c>
      <c r="D87" s="11">
        <v>0</v>
      </c>
      <c r="E87" s="11">
        <v>0</v>
      </c>
      <c r="F87" s="11">
        <v>0</v>
      </c>
    </row>
    <row r="88" spans="2:7" ht="15.75" thickBot="1">
      <c r="B88" s="39" t="s">
        <v>85</v>
      </c>
      <c r="C88" s="21">
        <v>5.3658004200000002</v>
      </c>
      <c r="D88" s="21">
        <v>11.17748158</v>
      </c>
      <c r="E88" s="21">
        <v>11.17748158</v>
      </c>
      <c r="F88" s="21">
        <v>4.1774815800000002</v>
      </c>
    </row>
    <row r="89" spans="2:7">
      <c r="B89" s="10" t="s">
        <v>86</v>
      </c>
      <c r="C89" s="15">
        <v>-5.6466989500000002</v>
      </c>
      <c r="D89" s="15">
        <v>-1.19009078</v>
      </c>
      <c r="E89" s="15">
        <v>-3.44452778</v>
      </c>
      <c r="F89" s="15">
        <v>-1.19009078</v>
      </c>
    </row>
    <row r="90" spans="2:7">
      <c r="B90" s="17" t="s">
        <v>87</v>
      </c>
      <c r="C90" s="11">
        <v>40.443177560000002</v>
      </c>
      <c r="D90" s="11">
        <v>34.796478610000001</v>
      </c>
      <c r="E90" s="11">
        <v>34.796478610000001</v>
      </c>
      <c r="F90" s="11">
        <v>31.35195083</v>
      </c>
      <c r="G90" s="16"/>
    </row>
    <row r="91" spans="2:7" ht="15.75" thickBot="1">
      <c r="B91" s="20" t="s">
        <v>88</v>
      </c>
      <c r="C91" s="21">
        <v>34.796478610000001</v>
      </c>
      <c r="D91" s="21">
        <v>33.606387830000003</v>
      </c>
      <c r="E91" s="21">
        <v>31.35195083</v>
      </c>
      <c r="F91" s="21">
        <v>30.161860050000001</v>
      </c>
      <c r="G91" s="16"/>
    </row>
    <row r="92" spans="2:7">
      <c r="B92" s="65" t="s">
        <v>33</v>
      </c>
      <c r="G92" s="16"/>
    </row>
    <row r="93" spans="2:7">
      <c r="B93"/>
    </row>
    <row r="94" spans="2:7">
      <c r="B94" s="40" t="s">
        <v>89</v>
      </c>
      <c r="C94" s="41"/>
      <c r="D94" s="42"/>
      <c r="E94" s="42"/>
      <c r="F94" s="42"/>
      <c r="G94" s="42"/>
    </row>
    <row r="95" spans="2:7">
      <c r="B95" s="67" t="s">
        <v>2</v>
      </c>
      <c r="C95" s="67"/>
      <c r="D95" s="67"/>
      <c r="E95" s="67"/>
      <c r="F95" s="67"/>
      <c r="G95" s="67"/>
    </row>
    <row r="96" spans="2:7">
      <c r="B96" s="6" t="s">
        <v>3</v>
      </c>
      <c r="C96" s="43" t="s">
        <v>59</v>
      </c>
      <c r="D96" s="43" t="s">
        <v>90</v>
      </c>
      <c r="E96" s="43" t="s">
        <v>91</v>
      </c>
      <c r="F96" s="43" t="s">
        <v>92</v>
      </c>
      <c r="G96" s="43" t="s">
        <v>93</v>
      </c>
    </row>
    <row r="97" spans="2:7">
      <c r="B97" s="44" t="s">
        <v>94</v>
      </c>
      <c r="C97" s="45">
        <v>44.848925770000001</v>
      </c>
      <c r="D97" s="45">
        <v>80.291026509999995</v>
      </c>
      <c r="E97" s="45">
        <v>211.75742249000001</v>
      </c>
      <c r="F97" s="45">
        <v>0</v>
      </c>
      <c r="G97" s="45">
        <v>336.89737477</v>
      </c>
    </row>
    <row r="98" spans="2:7">
      <c r="B98" s="46" t="s">
        <v>32</v>
      </c>
      <c r="C98" s="47">
        <v>-10.88202289</v>
      </c>
      <c r="D98" s="47">
        <v>0</v>
      </c>
      <c r="E98" s="47">
        <v>9.5787774999999993</v>
      </c>
      <c r="F98" s="47">
        <v>0</v>
      </c>
      <c r="G98" s="47">
        <v>-1.3032453900000001</v>
      </c>
    </row>
    <row r="99" spans="2:7">
      <c r="B99" s="46" t="s">
        <v>95</v>
      </c>
      <c r="C99" s="48">
        <v>0</v>
      </c>
      <c r="D99" s="48">
        <v>6.5110733999999999</v>
      </c>
      <c r="E99" s="48">
        <v>0</v>
      </c>
      <c r="F99" s="48">
        <v>0</v>
      </c>
      <c r="G99" s="48">
        <v>6.5110733999999999</v>
      </c>
    </row>
    <row r="100" spans="2:7">
      <c r="B100" s="44" t="s">
        <v>96</v>
      </c>
      <c r="C100" s="45">
        <v>33.966902879999999</v>
      </c>
      <c r="D100" s="45">
        <v>86.802099909999995</v>
      </c>
      <c r="E100" s="45">
        <v>221.33619999000001</v>
      </c>
      <c r="F100" s="45">
        <v>0</v>
      </c>
      <c r="G100" s="45">
        <v>342.10520278000001</v>
      </c>
    </row>
    <row r="101" spans="2:7">
      <c r="B101" s="46" t="s">
        <v>32</v>
      </c>
      <c r="C101" s="47">
        <v>-1.8400911600000001</v>
      </c>
      <c r="D101" s="47">
        <v>0</v>
      </c>
      <c r="E101" s="47">
        <v>0</v>
      </c>
      <c r="F101" s="47">
        <v>0</v>
      </c>
      <c r="G101" s="47">
        <v>-1.8400911600000001</v>
      </c>
    </row>
    <row r="102" spans="2:7">
      <c r="B102" s="49" t="s">
        <v>95</v>
      </c>
      <c r="C102" s="48">
        <v>0</v>
      </c>
      <c r="D102" s="48">
        <v>11.579000000000001</v>
      </c>
      <c r="E102" s="48">
        <v>0</v>
      </c>
      <c r="F102" s="48">
        <v>0</v>
      </c>
      <c r="G102" s="48">
        <v>11.579000000000001</v>
      </c>
    </row>
    <row r="103" spans="2:7">
      <c r="B103" s="44" t="s">
        <v>97</v>
      </c>
      <c r="C103" s="45">
        <v>32.126811719999999</v>
      </c>
      <c r="D103" s="45">
        <v>98.381099910000003</v>
      </c>
      <c r="E103" s="45">
        <v>221.33619999000001</v>
      </c>
      <c r="F103" s="45">
        <v>0</v>
      </c>
      <c r="G103" s="45">
        <v>351.84411161999998</v>
      </c>
    </row>
    <row r="104" spans="2:7">
      <c r="B104" s="46" t="s">
        <v>32</v>
      </c>
      <c r="C104" s="47">
        <v>-4.0945281600000003</v>
      </c>
      <c r="D104" s="47">
        <v>0</v>
      </c>
      <c r="E104" s="47">
        <v>0</v>
      </c>
      <c r="F104" s="47">
        <v>0</v>
      </c>
      <c r="G104" s="47">
        <v>-4.0945281600000003</v>
      </c>
    </row>
    <row r="105" spans="2:7">
      <c r="B105" s="49" t="s">
        <v>95</v>
      </c>
      <c r="C105" s="48">
        <v>0</v>
      </c>
      <c r="D105" s="48">
        <v>11.579000000000001</v>
      </c>
      <c r="E105" s="48">
        <v>0</v>
      </c>
      <c r="F105" s="48">
        <v>0</v>
      </c>
      <c r="G105" s="48">
        <v>11.579000000000001</v>
      </c>
    </row>
    <row r="106" spans="2:7">
      <c r="B106" s="44" t="s">
        <v>98</v>
      </c>
      <c r="C106" s="45">
        <v>29.87237472</v>
      </c>
      <c r="D106" s="45">
        <v>98.381099910000003</v>
      </c>
      <c r="E106" s="45">
        <v>221.33619999000001</v>
      </c>
      <c r="F106" s="45">
        <v>0</v>
      </c>
      <c r="G106" s="45">
        <v>349.58967461999998</v>
      </c>
    </row>
    <row r="107" spans="2:7">
      <c r="B107" s="46" t="s">
        <v>32</v>
      </c>
      <c r="C107" s="47">
        <v>-1.8400911600000001</v>
      </c>
      <c r="D107" s="47">
        <v>0</v>
      </c>
      <c r="E107" s="47">
        <v>0</v>
      </c>
      <c r="F107" s="47">
        <v>0</v>
      </c>
      <c r="G107" s="47">
        <v>-1.8400911600000001</v>
      </c>
    </row>
    <row r="108" spans="2:7">
      <c r="B108" s="46" t="s">
        <v>95</v>
      </c>
      <c r="C108" s="47">
        <v>0</v>
      </c>
      <c r="D108" s="47">
        <v>4.5789999999999997</v>
      </c>
      <c r="E108" s="47">
        <v>0</v>
      </c>
      <c r="F108" s="47">
        <v>0</v>
      </c>
      <c r="G108" s="47">
        <v>4.5789999999999997</v>
      </c>
    </row>
    <row r="109" spans="2:7" ht="15.75" thickBot="1">
      <c r="B109" s="50" t="s">
        <v>99</v>
      </c>
      <c r="C109" s="51">
        <v>28.03228356</v>
      </c>
      <c r="D109" s="51">
        <v>102.96009991</v>
      </c>
      <c r="E109" s="51">
        <v>221.33619999000001</v>
      </c>
      <c r="F109" s="51">
        <v>0</v>
      </c>
      <c r="G109" s="51">
        <v>352.32858346</v>
      </c>
    </row>
    <row r="110" spans="2:7">
      <c r="B110" s="65" t="s">
        <v>33</v>
      </c>
    </row>
    <row r="111" spans="2:7" ht="36.75">
      <c r="B111" s="66" t="s">
        <v>63</v>
      </c>
    </row>
    <row r="112" spans="2:7">
      <c r="B112"/>
    </row>
    <row r="113" spans="2:7">
      <c r="B113" s="2" t="s">
        <v>100</v>
      </c>
      <c r="C113" s="41"/>
      <c r="D113" s="3"/>
      <c r="E113" s="3"/>
      <c r="F113" s="3"/>
    </row>
    <row r="114" spans="2:7">
      <c r="B114" s="67" t="s">
        <v>2</v>
      </c>
      <c r="C114" s="67"/>
      <c r="D114" s="67"/>
      <c r="E114" s="67"/>
      <c r="F114" s="67"/>
    </row>
    <row r="115" spans="2:7">
      <c r="B115" s="52" t="s">
        <v>3</v>
      </c>
      <c r="C115" s="7" t="s">
        <v>4</v>
      </c>
      <c r="D115" s="7" t="s">
        <v>5</v>
      </c>
      <c r="E115" s="7" t="s">
        <v>5</v>
      </c>
      <c r="F115" s="7" t="s">
        <v>6</v>
      </c>
      <c r="G115" s="53"/>
    </row>
    <row r="116" spans="2:7" ht="15.75">
      <c r="B116" s="8" t="s">
        <v>3</v>
      </c>
      <c r="C116" s="9" t="s">
        <v>7</v>
      </c>
      <c r="D116" s="9" t="s">
        <v>38</v>
      </c>
      <c r="E116" s="9" t="s">
        <v>9</v>
      </c>
      <c r="F116" s="9" t="s">
        <v>8</v>
      </c>
    </row>
    <row r="117" spans="2:7">
      <c r="B117" s="54" t="s">
        <v>101</v>
      </c>
      <c r="C117" s="55" t="s">
        <v>3</v>
      </c>
      <c r="D117" s="55" t="s">
        <v>3</v>
      </c>
      <c r="E117" s="55" t="s">
        <v>3</v>
      </c>
      <c r="F117" s="55" t="s">
        <v>3</v>
      </c>
    </row>
    <row r="118" spans="2:7">
      <c r="B118" s="46" t="s">
        <v>102</v>
      </c>
      <c r="C118" s="47">
        <v>15.412207179999999</v>
      </c>
      <c r="D118" s="47">
        <v>13.76</v>
      </c>
      <c r="E118" s="47">
        <v>15.04</v>
      </c>
      <c r="F118" s="47">
        <v>13.89</v>
      </c>
    </row>
    <row r="119" spans="2:7">
      <c r="B119" s="46" t="s">
        <v>14</v>
      </c>
      <c r="C119" s="47">
        <v>36.685415329999998</v>
      </c>
      <c r="D119" s="47">
        <v>0.01</v>
      </c>
      <c r="E119" s="47">
        <v>0.01</v>
      </c>
      <c r="F119" s="47">
        <v>0.01</v>
      </c>
    </row>
    <row r="120" spans="2:7">
      <c r="B120" s="46" t="s">
        <v>15</v>
      </c>
      <c r="C120" s="47">
        <v>0</v>
      </c>
      <c r="D120" s="47">
        <v>0</v>
      </c>
      <c r="E120" s="47">
        <v>0.8</v>
      </c>
      <c r="F120" s="47">
        <v>0</v>
      </c>
    </row>
    <row r="121" spans="2:7">
      <c r="B121" s="46" t="s">
        <v>17</v>
      </c>
      <c r="C121" s="48">
        <v>1.7534141299999999</v>
      </c>
      <c r="D121" s="48">
        <v>0.29099999999999998</v>
      </c>
      <c r="E121" s="48">
        <v>0.29099999999999998</v>
      </c>
      <c r="F121" s="48">
        <v>0.29099999999999998</v>
      </c>
    </row>
    <row r="122" spans="2:7">
      <c r="B122" s="56" t="s">
        <v>103</v>
      </c>
      <c r="C122" s="57">
        <v>53.851036639999997</v>
      </c>
      <c r="D122" s="57">
        <v>14.061</v>
      </c>
      <c r="E122" s="57">
        <v>16.140999999999998</v>
      </c>
      <c r="F122" s="57">
        <v>14.191000000000001</v>
      </c>
      <c r="G122" s="16"/>
    </row>
    <row r="123" spans="2:7">
      <c r="B123" s="46" t="s">
        <v>3</v>
      </c>
      <c r="C123" s="47"/>
      <c r="D123" s="47"/>
      <c r="E123" s="47"/>
      <c r="F123" s="47"/>
    </row>
    <row r="124" spans="2:7">
      <c r="B124" s="54" t="s">
        <v>104</v>
      </c>
      <c r="C124" s="47"/>
      <c r="D124" s="47"/>
      <c r="E124" s="47"/>
      <c r="F124" s="47"/>
    </row>
    <row r="125" spans="2:7">
      <c r="B125" s="46" t="s">
        <v>105</v>
      </c>
      <c r="C125" s="47">
        <v>9.0436511900000003</v>
      </c>
      <c r="D125" s="47">
        <v>1</v>
      </c>
      <c r="E125" s="47">
        <v>1.7800947499999999</v>
      </c>
      <c r="F125" s="47">
        <v>1.1299999999999999</v>
      </c>
    </row>
    <row r="126" spans="2:7">
      <c r="B126" s="46" t="s">
        <v>22</v>
      </c>
      <c r="C126" s="47">
        <v>0</v>
      </c>
      <c r="D126" s="47">
        <v>6.39</v>
      </c>
      <c r="E126" s="47">
        <v>6.39</v>
      </c>
      <c r="F126" s="47">
        <v>38.39</v>
      </c>
    </row>
    <row r="127" spans="2:7">
      <c r="B127" s="46" t="s">
        <v>20</v>
      </c>
      <c r="C127" s="47">
        <v>0.30192801000000002</v>
      </c>
      <c r="D127" s="47">
        <v>0</v>
      </c>
      <c r="E127" s="47">
        <v>0.49990525000000002</v>
      </c>
      <c r="F127" s="47">
        <v>0</v>
      </c>
    </row>
    <row r="128" spans="2:7">
      <c r="B128" s="49" t="s">
        <v>106</v>
      </c>
      <c r="C128" s="48">
        <v>38.438829460000001</v>
      </c>
      <c r="D128" s="48">
        <v>0.30099999999999999</v>
      </c>
      <c r="E128" s="48">
        <v>1.101</v>
      </c>
      <c r="F128" s="48">
        <v>0.30099999999999999</v>
      </c>
    </row>
    <row r="129" spans="2:7">
      <c r="B129" s="58" t="s">
        <v>107</v>
      </c>
      <c r="C129" s="57">
        <v>47.784408659999997</v>
      </c>
      <c r="D129" s="57">
        <v>7.6909999999999998</v>
      </c>
      <c r="E129" s="57">
        <v>9.7710000000000008</v>
      </c>
      <c r="F129" s="57">
        <v>39.820999999999998</v>
      </c>
      <c r="G129" s="16"/>
    </row>
    <row r="130" spans="2:7">
      <c r="B130" s="56" t="s">
        <v>108</v>
      </c>
      <c r="C130" s="57">
        <v>6.0666279799999998</v>
      </c>
      <c r="D130" s="57">
        <v>6.37</v>
      </c>
      <c r="E130" s="57">
        <v>6.37</v>
      </c>
      <c r="F130" s="57">
        <v>-25.63</v>
      </c>
    </row>
    <row r="131" spans="2:7" ht="15.75" thickBot="1">
      <c r="B131" s="50" t="s">
        <v>28</v>
      </c>
      <c r="C131" s="51">
        <v>6.06664198</v>
      </c>
      <c r="D131" s="51">
        <v>6.37</v>
      </c>
      <c r="E131" s="51">
        <v>6.37</v>
      </c>
      <c r="F131" s="51">
        <v>-25.63</v>
      </c>
    </row>
    <row r="132" spans="2:7" ht="15.75" thickBot="1">
      <c r="B132" s="59" t="s">
        <v>32</v>
      </c>
      <c r="C132" s="51">
        <v>6.06664198</v>
      </c>
      <c r="D132" s="51">
        <v>6.37</v>
      </c>
      <c r="E132" s="51">
        <v>6.37</v>
      </c>
      <c r="F132" s="51">
        <v>-25.63</v>
      </c>
    </row>
    <row r="133" spans="2:7">
      <c r="B133" s="54" t="s">
        <v>3</v>
      </c>
      <c r="C133" s="47"/>
      <c r="D133" s="47"/>
      <c r="E133" s="47"/>
      <c r="F133" s="47"/>
    </row>
    <row r="134" spans="2:7">
      <c r="B134" s="54" t="s">
        <v>109</v>
      </c>
      <c r="C134" s="47"/>
      <c r="D134" s="47"/>
      <c r="E134" s="47"/>
      <c r="F134" s="47"/>
    </row>
    <row r="135" spans="2:7">
      <c r="B135" s="46" t="s">
        <v>41</v>
      </c>
      <c r="C135" s="47">
        <v>3.6586908400000002</v>
      </c>
      <c r="D135" s="47">
        <v>3.6586908400000002</v>
      </c>
      <c r="E135" s="47">
        <v>3.6586908400000002</v>
      </c>
      <c r="F135" s="47">
        <v>3.6586908400000002</v>
      </c>
    </row>
    <row r="136" spans="2:7">
      <c r="B136" s="60" t="s">
        <v>110</v>
      </c>
      <c r="C136" s="48">
        <v>37.284390109999997</v>
      </c>
      <c r="D136" s="48">
        <v>43.654390110000001</v>
      </c>
      <c r="E136" s="48">
        <v>31.654390110000001</v>
      </c>
      <c r="F136" s="48">
        <v>14.024390109999999</v>
      </c>
    </row>
    <row r="137" spans="2:7">
      <c r="B137" s="58" t="s">
        <v>111</v>
      </c>
      <c r="C137" s="57">
        <v>40.943080950000002</v>
      </c>
      <c r="D137" s="57">
        <v>47.31308095</v>
      </c>
      <c r="E137" s="57">
        <v>35.31308095</v>
      </c>
      <c r="F137" s="57">
        <v>17.683080949999997</v>
      </c>
    </row>
    <row r="138" spans="2:7">
      <c r="B138" s="4" t="s">
        <v>3</v>
      </c>
      <c r="C138" s="47"/>
      <c r="D138" s="47"/>
      <c r="E138" s="47"/>
      <c r="F138" s="47"/>
    </row>
    <row r="139" spans="2:7">
      <c r="B139" s="10" t="s">
        <v>112</v>
      </c>
      <c r="C139" s="47"/>
      <c r="D139" s="47"/>
      <c r="E139" s="47"/>
      <c r="F139" s="47"/>
    </row>
    <row r="140" spans="2:7">
      <c r="B140" s="4" t="s">
        <v>53</v>
      </c>
      <c r="C140" s="47">
        <v>12.79388859</v>
      </c>
      <c r="D140" s="47">
        <v>12.79388859</v>
      </c>
      <c r="E140" s="47">
        <v>12.79388859</v>
      </c>
      <c r="F140" s="47">
        <v>12.79388859</v>
      </c>
    </row>
    <row r="141" spans="2:7">
      <c r="B141" s="4" t="s">
        <v>54</v>
      </c>
      <c r="C141" s="47">
        <v>0</v>
      </c>
      <c r="D141" s="47">
        <v>0</v>
      </c>
      <c r="E141" s="47">
        <v>0</v>
      </c>
      <c r="F141" s="47">
        <v>0</v>
      </c>
    </row>
    <row r="142" spans="2:7">
      <c r="B142" s="4" t="s">
        <v>55</v>
      </c>
      <c r="C142" s="47">
        <v>0.32114896999999998</v>
      </c>
      <c r="D142" s="47">
        <v>0.32114896999999998</v>
      </c>
      <c r="E142" s="47">
        <v>0.32114896999999998</v>
      </c>
      <c r="F142" s="47">
        <v>0.32114896999999998</v>
      </c>
    </row>
    <row r="143" spans="2:7">
      <c r="B143" s="4" t="s">
        <v>49</v>
      </c>
      <c r="C143" s="47">
        <v>0</v>
      </c>
      <c r="D143" s="47">
        <v>0</v>
      </c>
      <c r="E143" s="47">
        <v>0</v>
      </c>
      <c r="F143" s="47">
        <v>0</v>
      </c>
    </row>
    <row r="144" spans="2:7">
      <c r="B144" s="18" t="s">
        <v>113</v>
      </c>
      <c r="C144" s="45">
        <v>13.115037559999999</v>
      </c>
      <c r="D144" s="45">
        <v>13.115037559999999</v>
      </c>
      <c r="E144" s="45">
        <v>13.115037559999999</v>
      </c>
      <c r="F144" s="45">
        <v>13.115037559999999</v>
      </c>
    </row>
    <row r="145" spans="2:6" ht="15.75" thickBot="1">
      <c r="B145" s="20" t="s">
        <v>57</v>
      </c>
      <c r="C145" s="51">
        <v>27.828043390000001</v>
      </c>
      <c r="D145" s="51">
        <v>34.198043390000002</v>
      </c>
      <c r="E145" s="51">
        <v>22.198043390000002</v>
      </c>
      <c r="F145" s="51">
        <v>4.5680433899999997</v>
      </c>
    </row>
    <row r="146" spans="2:6">
      <c r="B146" s="65" t="s">
        <v>33</v>
      </c>
    </row>
    <row r="147" spans="2:6" ht="36.75">
      <c r="B147" s="66" t="s">
        <v>114</v>
      </c>
    </row>
    <row r="148" spans="2:6">
      <c r="B148"/>
    </row>
    <row r="149" spans="2:6">
      <c r="B149"/>
    </row>
    <row r="150" spans="2:6">
      <c r="B150"/>
    </row>
    <row r="151" spans="2:6" collapsed="1">
      <c r="B151"/>
    </row>
    <row r="152" spans="2:6">
      <c r="B152"/>
    </row>
    <row r="153" spans="2:6">
      <c r="B153"/>
    </row>
    <row r="154" spans="2:6">
      <c r="B154"/>
    </row>
    <row r="155" spans="2:6">
      <c r="B155"/>
    </row>
    <row r="156" spans="2:6">
      <c r="B156"/>
    </row>
    <row r="157" spans="2:6">
      <c r="B157"/>
    </row>
    <row r="158" spans="2:6">
      <c r="B158"/>
    </row>
    <row r="159" spans="2:6">
      <c r="B159"/>
    </row>
    <row r="160" spans="2:6">
      <c r="B160"/>
    </row>
    <row r="161" spans="2:2">
      <c r="B161"/>
    </row>
    <row r="162" spans="2:2">
      <c r="B162"/>
    </row>
    <row r="163" spans="2:2">
      <c r="B163"/>
    </row>
    <row r="164" spans="2:2">
      <c r="B164"/>
    </row>
    <row r="165" spans="2:2">
      <c r="B165"/>
    </row>
    <row r="166" spans="2:2">
      <c r="B166"/>
    </row>
    <row r="167" spans="2:2">
      <c r="B167"/>
    </row>
    <row r="168" spans="2:2">
      <c r="B168"/>
    </row>
    <row r="169" spans="2:2">
      <c r="B169"/>
    </row>
    <row r="170" spans="2:2">
      <c r="B170"/>
    </row>
    <row r="171" spans="2:2">
      <c r="B171"/>
    </row>
    <row r="172" spans="2:2">
      <c r="B172"/>
    </row>
    <row r="173" spans="2:2">
      <c r="B173"/>
    </row>
    <row r="174" spans="2:2">
      <c r="B174"/>
    </row>
    <row r="175" spans="2:2">
      <c r="B175"/>
    </row>
    <row r="176" spans="2:2">
      <c r="B176"/>
    </row>
    <row r="177" spans="2:2">
      <c r="B177"/>
    </row>
    <row r="178" spans="2:2">
      <c r="B178"/>
    </row>
    <row r="179" spans="2:2">
      <c r="B179"/>
    </row>
    <row r="180" spans="2:2">
      <c r="B180"/>
    </row>
    <row r="181" spans="2:2">
      <c r="B181"/>
    </row>
    <row r="182" spans="2:2">
      <c r="B182"/>
    </row>
    <row r="183" spans="2:2">
      <c r="B183"/>
    </row>
    <row r="184" spans="2:2">
      <c r="B184"/>
    </row>
    <row r="185" spans="2:2">
      <c r="B185"/>
    </row>
    <row r="186" spans="2:2">
      <c r="B186"/>
    </row>
    <row r="187" spans="2:2">
      <c r="B187"/>
    </row>
    <row r="188" spans="2:2">
      <c r="B188"/>
    </row>
    <row r="189" spans="2:2">
      <c r="B189"/>
    </row>
    <row r="190" spans="2:2">
      <c r="B190"/>
    </row>
    <row r="191" spans="2:2">
      <c r="B191"/>
    </row>
    <row r="192" spans="2:2">
      <c r="B192"/>
    </row>
    <row r="193" spans="2:2">
      <c r="B193"/>
    </row>
    <row r="194" spans="2:2">
      <c r="B194"/>
    </row>
    <row r="195" spans="2:2">
      <c r="B195"/>
    </row>
    <row r="196" spans="2:2">
      <c r="B196"/>
    </row>
    <row r="197" spans="2:2">
      <c r="B197"/>
    </row>
    <row r="198" spans="2:2">
      <c r="B198"/>
    </row>
    <row r="199" spans="2:2">
      <c r="B199"/>
    </row>
    <row r="200" spans="2:2">
      <c r="B200"/>
    </row>
    <row r="201" spans="2:2">
      <c r="B201"/>
    </row>
  </sheetData>
  <mergeCells count="5">
    <mergeCell ref="B114:F114"/>
    <mergeCell ref="B95:G95"/>
    <mergeCell ref="B34:F34"/>
    <mergeCell ref="B65:F65"/>
    <mergeCell ref="B5:F5"/>
  </mergeCells>
  <pageMargins left="0.7" right="0.7" top="0.75" bottom="0.75" header="0.3" footer="0.3"/>
  <pageSetup paperSize="9" scale="21" orientation="portrait" r:id="rId1"/>
  <headerFooter>
    <oddFooter>&amp;L_x000D_&amp;1#&amp;"Aptos"&amp;11&amp;K000000 OFFICIAL</oddFooter>
  </headerFooter>
  <ignoredErrors>
    <ignoredError sqref="C35:O3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44FCDA9E73E9459CCF496AB5F6A78D" ma:contentTypeVersion="10" ma:contentTypeDescription="Create a new document." ma:contentTypeScope="" ma:versionID="6d71bd6ce81fc30804c5ba9ff648a3ff">
  <xsd:schema xmlns:xsd="http://www.w3.org/2001/XMLSchema" xmlns:xs="http://www.w3.org/2001/XMLSchema" xmlns:p="http://schemas.microsoft.com/office/2006/metadata/properties" xmlns:ns2="0aed0524-ca5f-407b-8346-cce574c970c8" xmlns:ns3="c442cbf4-b238-4712-ae40-b0aa977afb11" targetNamespace="http://schemas.microsoft.com/office/2006/metadata/properties" ma:root="true" ma:fieldsID="561e556febd412d7646604ab80d7cd21" ns2:_="" ns3:_="">
    <xsd:import namespace="0aed0524-ca5f-407b-8346-cce574c970c8"/>
    <xsd:import namespace="c442cbf4-b238-4712-ae40-b0aa977af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d0524-ca5f-407b-8346-cce574c970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2cbf4-b238-4712-ae40-b0aa977af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0E4E74-375C-4D19-88BA-B7DA0032987E}"/>
</file>

<file path=customXml/itemProps2.xml><?xml version="1.0" encoding="utf-8"?>
<ds:datastoreItem xmlns:ds="http://schemas.openxmlformats.org/officeDocument/2006/customXml" ds:itemID="{76A7998F-98AC-45C7-B989-6CED14BE99F6}"/>
</file>

<file path=customXml/itemProps3.xml><?xml version="1.0" encoding="utf-8"?>
<ds:datastoreItem xmlns:ds="http://schemas.openxmlformats.org/officeDocument/2006/customXml" ds:itemID="{0C725941-8BFF-4773-B914-1219D95083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V Quinn (DTF)</dc:creator>
  <cp:keywords/>
  <dc:description/>
  <cp:lastModifiedBy>Peter V Quinn (DTF)</cp:lastModifiedBy>
  <cp:revision/>
  <dcterms:created xsi:type="dcterms:W3CDTF">2026-04-30T04:00:05Z</dcterms:created>
  <dcterms:modified xsi:type="dcterms:W3CDTF">2026-05-01T01:23:29Z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158ebbd-6c5e-441f-bfc9-4eb8c11e3978_Enabled">
    <vt:lpwstr>true</vt:lpwstr>
  </property>
  <property fmtid="{D5CDD505-2E9C-101B-9397-08002B2CF9AE}" pid="3" name="MSIP_Label_7158ebbd-6c5e-441f-bfc9-4eb8c11e3978_SetDate">
    <vt:lpwstr>2026-04-30T04:00:43Z</vt:lpwstr>
  </property>
  <property fmtid="{D5CDD505-2E9C-101B-9397-08002B2CF9AE}" pid="4" name="MSIP_Label_7158ebbd-6c5e-441f-bfc9-4eb8c11e3978_Method">
    <vt:lpwstr>Privileged</vt:lpwstr>
  </property>
  <property fmtid="{D5CDD505-2E9C-101B-9397-08002B2CF9AE}" pid="5" name="MSIP_Label_7158ebbd-6c5e-441f-bfc9-4eb8c11e3978_Name">
    <vt:lpwstr>7158ebbd-6c5e-441f-bfc9-4eb8c11e3978</vt:lpwstr>
  </property>
  <property fmtid="{D5CDD505-2E9C-101B-9397-08002B2CF9AE}" pid="6" name="MSIP_Label_7158ebbd-6c5e-441f-bfc9-4eb8c11e3978_SiteId">
    <vt:lpwstr>722ea0be-3e1c-4b11-ad6f-9401d6856e24</vt:lpwstr>
  </property>
  <property fmtid="{D5CDD505-2E9C-101B-9397-08002B2CF9AE}" pid="7" name="MSIP_Label_7158ebbd-6c5e-441f-bfc9-4eb8c11e3978_ActionId">
    <vt:lpwstr>c61ee699-4225-40e2-b2ec-de0843b0d885</vt:lpwstr>
  </property>
  <property fmtid="{D5CDD505-2E9C-101B-9397-08002B2CF9AE}" pid="8" name="MSIP_Label_7158ebbd-6c5e-441f-bfc9-4eb8c11e3978_ContentBits">
    <vt:lpwstr>2</vt:lpwstr>
  </property>
  <property fmtid="{D5CDD505-2E9C-101B-9397-08002B2CF9AE}" pid="9" name="MSIP_Label_7158ebbd-6c5e-441f-bfc9-4eb8c11e3978_Tag">
    <vt:lpwstr>10, 0, 1, 1</vt:lpwstr>
  </property>
  <property fmtid="{D5CDD505-2E9C-101B-9397-08002B2CF9AE}" pid="10" name="ContentTypeId">
    <vt:lpwstr>0x010100F844FCDA9E73E9459CCF496AB5F6A78D</vt:lpwstr>
  </property>
</Properties>
</file>