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cgov.sharepoint.com/sites/VG002735/Web Site/Online data/3. Departmental Financial Statement/"/>
    </mc:Choice>
  </mc:AlternateContent>
  <xr:revisionPtr revIDLastSave="1" documentId="13_ncr:1_{91AD6FFE-7EFB-4AA3-8070-A65A05181F72}" xr6:coauthVersionLast="47" xr6:coauthVersionMax="47" xr10:uidLastSave="{5FC4AB87-CA4C-4998-A1AE-89633395BEED}"/>
  <bookViews>
    <workbookView xWindow="-120" yWindow="-120" windowWidth="29040" windowHeight="15720" xr2:uid="{FDDC5798-FC39-487A-9D2E-BBA563DE8364}"/>
  </bookViews>
  <sheets>
    <sheet name="DJSIR" sheetId="1" r:id="rId1"/>
  </sheets>
  <definedNames>
    <definedName name="DGS_POBOS">#REF!</definedName>
    <definedName name="DJSIR_AIS">DJSIR!$B$131:$F$157</definedName>
    <definedName name="DJSIR_BS">DJSIR!$B$44:$F$72</definedName>
    <definedName name="DJSIR_CF">DJSIR!$B$78:$F$106</definedName>
    <definedName name="DJSIR_OS">DJSIR!$B$6:$F$38</definedName>
    <definedName name="DJSIR_POBOS">DJSIR!#REF!</definedName>
    <definedName name="DJSIR_SOCIE">DJSIR!$B$112:$G$125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1" l="1"/>
  <c r="E78" i="1"/>
  <c r="C78" i="1"/>
  <c r="D78" i="1" l="1"/>
</calcChain>
</file>

<file path=xl/sharedStrings.xml><?xml version="1.0" encoding="utf-8"?>
<sst xmlns="http://schemas.openxmlformats.org/spreadsheetml/2006/main" count="212" uniqueCount="128">
  <si>
    <t>Department of Jobs, Skills, Industry and Regions</t>
  </si>
  <si>
    <t>Comprehensive Operating statement</t>
  </si>
  <si>
    <t>($ million)</t>
  </si>
  <si>
    <t xml:space="preserve"> </t>
  </si>
  <si>
    <t>2024-25</t>
  </si>
  <si>
    <t>2025-26</t>
  </si>
  <si>
    <t>2026-27</t>
  </si>
  <si>
    <t>actual</t>
  </si>
  <si>
    <t>budget</t>
  </si>
  <si>
    <t>revised</t>
  </si>
  <si>
    <t xml:space="preserve">Net result from continuing operations </t>
  </si>
  <si>
    <t>Income from transactions</t>
  </si>
  <si>
    <t>Output appropriations</t>
  </si>
  <si>
    <t>Special appropriations</t>
  </si>
  <si>
    <t>Interest income</t>
  </si>
  <si>
    <t>Sales of goods and services</t>
  </si>
  <si>
    <t>Grants</t>
  </si>
  <si>
    <t>Fair value of assets and services received free of charge or for nominal consideration</t>
  </si>
  <si>
    <t>Other revenue and income</t>
  </si>
  <si>
    <t>Total revenue and income from transactions</t>
  </si>
  <si>
    <t>Expenses from transactions</t>
  </si>
  <si>
    <t>Employee benefits</t>
  </si>
  <si>
    <t>Depreciation</t>
  </si>
  <si>
    <t>Interest expense</t>
  </si>
  <si>
    <t>Grant expense</t>
  </si>
  <si>
    <t>Other operating expenses</t>
  </si>
  <si>
    <t>Total expenses from transactions</t>
  </si>
  <si>
    <t>Net result from transactions (net operating balance)</t>
  </si>
  <si>
    <t>Other economic flows included in net result</t>
  </si>
  <si>
    <t>Net gain/(loss) on disposal of non-financial assets</t>
  </si>
  <si>
    <t>Share of net profits/(loss) from associates/joint venture entities</t>
  </si>
  <si>
    <t>Net gain/(loss) on financial instruments and statutory receivables/payables</t>
  </si>
  <si>
    <t>Other gains/(losses) from other economic flows</t>
  </si>
  <si>
    <t>Total other economic flows included in net result</t>
  </si>
  <si>
    <t>Net result</t>
  </si>
  <si>
    <t>Other economic flows – other comprehensive income</t>
  </si>
  <si>
    <t>Changes in non-financial assets revaluation surplus</t>
  </si>
  <si>
    <t>Net gain/(loss) on financial assets at fair value</t>
  </si>
  <si>
    <t>Other</t>
  </si>
  <si>
    <t>Total other economic flows – other comprehensive income</t>
  </si>
  <si>
    <t>Comprehensive result</t>
  </si>
  <si>
    <t>Sources: Departments of Jobs, Skills, Industry and Regions, and Treasury and Finance</t>
  </si>
  <si>
    <t>Balance sheet</t>
  </si>
  <si>
    <t>2025</t>
  </si>
  <si>
    <t>2026</t>
  </si>
  <si>
    <t>2027</t>
  </si>
  <si>
    <r>
      <t xml:space="preserve">budget </t>
    </r>
    <r>
      <rPr>
        <i/>
        <vertAlign val="superscript"/>
        <sz val="10"/>
        <color rgb="FFFFFFFF"/>
        <rFont val="Calibri"/>
        <family val="2"/>
      </rPr>
      <t>(a)</t>
    </r>
  </si>
  <si>
    <t>Assets</t>
  </si>
  <si>
    <t>Financial assets</t>
  </si>
  <si>
    <t>Cash and deposits</t>
  </si>
  <si>
    <t>Receivables from government</t>
  </si>
  <si>
    <t>Other receivables</t>
  </si>
  <si>
    <t>Other financial assets</t>
  </si>
  <si>
    <t>Total financial assets</t>
  </si>
  <si>
    <t>Non-financial assets</t>
  </si>
  <si>
    <t>Inventories</t>
  </si>
  <si>
    <t>Non-financial assets classified as held for sale including disposal group assets</t>
  </si>
  <si>
    <t>Property, plant and equipment</t>
  </si>
  <si>
    <t>Investment properties</t>
  </si>
  <si>
    <t>Intangible assets</t>
  </si>
  <si>
    <t>Total non-financial assets</t>
  </si>
  <si>
    <t>Total assets</t>
  </si>
  <si>
    <t>Liabilities</t>
  </si>
  <si>
    <t>Payables</t>
  </si>
  <si>
    <t>Borrowings</t>
  </si>
  <si>
    <t>Provisions</t>
  </si>
  <si>
    <t>Total liabilities</t>
  </si>
  <si>
    <t>Net assets</t>
  </si>
  <si>
    <t>Equity</t>
  </si>
  <si>
    <t>Accumulated surplus/(deficit)</t>
  </si>
  <si>
    <t>Reserves</t>
  </si>
  <si>
    <t>Contributed capital</t>
  </si>
  <si>
    <t>Total equity</t>
  </si>
  <si>
    <t>Note:
(a) The 2026 budget figures have been restated to reflect the 2025 actual closing balances.</t>
  </si>
  <si>
    <t>Statement of cash flows</t>
  </si>
  <si>
    <t>Cash flows from operating activities</t>
  </si>
  <si>
    <t>Receipts</t>
  </si>
  <si>
    <t>Receipts from Government</t>
  </si>
  <si>
    <t>Receipts from other entities</t>
  </si>
  <si>
    <t>Interest received</t>
  </si>
  <si>
    <t>Other receipts</t>
  </si>
  <si>
    <t>Total receipts</t>
  </si>
  <si>
    <t xml:space="preserve">Payments </t>
  </si>
  <si>
    <t>Payments of grants and other transfers</t>
  </si>
  <si>
    <t>Payments to suppliers and employees</t>
  </si>
  <si>
    <t>Interest and other costs of finance paid</t>
  </si>
  <si>
    <t>Total payments</t>
  </si>
  <si>
    <t>Net cash flows from/(used in) operating activities</t>
  </si>
  <si>
    <t>Cash flows from investing activities</t>
  </si>
  <si>
    <t>Net investment</t>
  </si>
  <si>
    <t>Payments for non-financial assets</t>
  </si>
  <si>
    <t>Proceeds from sale of non-financial assets</t>
  </si>
  <si>
    <t>Net loans to other parties</t>
  </si>
  <si>
    <t>Net cash flow from/(used in) investing activities</t>
  </si>
  <si>
    <t>Cash flows from financing activities</t>
  </si>
  <si>
    <t>Owner contributions by State Government</t>
  </si>
  <si>
    <t>Repayment of leases and service concession liabilities</t>
  </si>
  <si>
    <t>Net borrowings</t>
  </si>
  <si>
    <t>Net cash flows from/(used in) financing activities</t>
  </si>
  <si>
    <t>Net increase/(decrease) in cash and cash equivalents</t>
  </si>
  <si>
    <t>Cash and cash equivalents at the beginning of the financial year</t>
  </si>
  <si>
    <t>Cash and cash equivalents at the end of the financial year</t>
  </si>
  <si>
    <t>Statement of changes in equity</t>
  </si>
  <si>
    <t>Contributions by owner</t>
  </si>
  <si>
    <t>Revaluation surplus</t>
  </si>
  <si>
    <t>Other reserves</t>
  </si>
  <si>
    <t xml:space="preserve">Total equity </t>
  </si>
  <si>
    <t>Opening balance 1 July 2024</t>
  </si>
  <si>
    <t>Transactions with owners in their capacity as owners</t>
  </si>
  <si>
    <t>Closing balance 30 June 2025 (actual)</t>
  </si>
  <si>
    <r>
      <t xml:space="preserve">Closing balance 30 June 2026 (budget) </t>
    </r>
    <r>
      <rPr>
        <b/>
        <vertAlign val="superscript"/>
        <sz val="10"/>
        <rFont val="Calibri"/>
        <family val="2"/>
      </rPr>
      <t>(a)</t>
    </r>
  </si>
  <si>
    <t>Closing balance 30 June 2026 (revised)</t>
  </si>
  <si>
    <t>Closing balance 30 June 2027 (budget)</t>
  </si>
  <si>
    <t>Administered items statement</t>
  </si>
  <si>
    <t>Administered income</t>
  </si>
  <si>
    <t>Total administered income</t>
  </si>
  <si>
    <t>Administered expenses</t>
  </si>
  <si>
    <t>Expenses on behalf of the State</t>
  </si>
  <si>
    <t>Payments into the Consolidated Fund</t>
  </si>
  <si>
    <t>Total administered expenses</t>
  </si>
  <si>
    <t>Income less expenses</t>
  </si>
  <si>
    <t>Administered assets</t>
  </si>
  <si>
    <t>Receivables</t>
  </si>
  <si>
    <t>Investments accounted for using the equity method</t>
  </si>
  <si>
    <t>Total administered assets</t>
  </si>
  <si>
    <t>Administered liabilities</t>
  </si>
  <si>
    <t>Total administered liabilities</t>
  </si>
  <si>
    <t>Note:
(a) The 2025-26 budget figures have been restated to reflect the 2024-25 actual closing balances.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</si>
</sst>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\ ##0.0,,;\(#\ ##0.0,,\);.."/>
    <numFmt numFmtId="165" formatCode="#\ ##0;\(#\ ##0\);.."/>
    <numFmt numFmtId="166" formatCode="#\ ##0.0;\(#\ ##0.0\);.."/>
    <numFmt numFmtId="167" formatCode="_-* #,##0_-;\-* #,##0_-;_-* &quot;-&quot;??_-;_-@_-"/>
    <numFmt numFmtId="168" formatCode="0.00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indexed="9"/>
      <name val="Calibri"/>
      <family val="2"/>
    </font>
    <font>
      <i/>
      <sz val="10"/>
      <color indexed="9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b/>
      <sz val="10"/>
      <color indexed="12"/>
      <name val="Calibri"/>
      <family val="2"/>
    </font>
    <font>
      <sz val="10"/>
      <color theme="1"/>
      <name val="Calibri"/>
      <family val="2"/>
    </font>
    <font>
      <b/>
      <sz val="10"/>
      <color indexed="10"/>
      <name val="Calibri"/>
      <family val="2"/>
    </font>
    <font>
      <sz val="11"/>
      <color indexed="8"/>
      <name val="Calibri"/>
      <family val="2"/>
    </font>
    <font>
      <i/>
      <sz val="9"/>
      <name val="Calibri"/>
      <family val="2"/>
    </font>
    <font>
      <i/>
      <vertAlign val="superscript"/>
      <sz val="10"/>
      <color rgb="FFFFFFFF"/>
      <name val="Calibri"/>
      <family val="2"/>
    </font>
    <font>
      <b/>
      <vertAlign val="superscript"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164" fontId="6" fillId="0" borderId="0" xfId="0" applyNumberFormat="1" applyFont="1"/>
    <xf numFmtId="164" fontId="7" fillId="0" borderId="0" xfId="0" applyNumberFormat="1" applyFont="1"/>
    <xf numFmtId="0" fontId="7" fillId="0" borderId="0" xfId="0" applyFont="1"/>
    <xf numFmtId="0" fontId="8" fillId="0" borderId="0" xfId="0" applyFont="1"/>
    <xf numFmtId="0" fontId="9" fillId="2" borderId="2" xfId="0" applyFont="1" applyFill="1" applyBorder="1" applyAlignment="1">
      <alignment vertical="top"/>
    </xf>
    <xf numFmtId="0" fontId="10" fillId="3" borderId="2" xfId="0" applyFont="1" applyFill="1" applyBorder="1" applyAlignment="1">
      <alignment horizontal="right"/>
    </xf>
    <xf numFmtId="0" fontId="9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right"/>
    </xf>
    <xf numFmtId="0" fontId="6" fillId="0" borderId="0" xfId="0" applyFont="1"/>
    <xf numFmtId="165" fontId="7" fillId="0" borderId="0" xfId="0" applyNumberFormat="1" applyFont="1"/>
    <xf numFmtId="0" fontId="11" fillId="0" borderId="0" xfId="0" applyFont="1"/>
    <xf numFmtId="165" fontId="11" fillId="0" borderId="0" xfId="0" applyNumberFormat="1" applyFont="1"/>
    <xf numFmtId="0" fontId="12" fillId="0" borderId="0" xfId="0" applyFont="1"/>
    <xf numFmtId="0" fontId="7" fillId="0" borderId="0" xfId="0" applyFont="1" applyAlignment="1">
      <alignment vertical="justify"/>
    </xf>
    <xf numFmtId="165" fontId="7" fillId="0" borderId="1" xfId="0" applyNumberFormat="1" applyFont="1" applyBorder="1"/>
    <xf numFmtId="0" fontId="6" fillId="0" borderId="2" xfId="0" applyFont="1" applyBorder="1"/>
    <xf numFmtId="165" fontId="6" fillId="0" borderId="0" xfId="0" applyNumberFormat="1" applyFont="1"/>
    <xf numFmtId="165" fontId="0" fillId="0" borderId="0" xfId="0" applyNumberFormat="1"/>
    <xf numFmtId="49" fontId="7" fillId="0" borderId="0" xfId="0" applyNumberFormat="1" applyFont="1"/>
    <xf numFmtId="0" fontId="7" fillId="0" borderId="1" xfId="0" applyFont="1" applyBorder="1"/>
    <xf numFmtId="0" fontId="6" fillId="0" borderId="1" xfId="0" applyFont="1" applyBorder="1"/>
    <xf numFmtId="165" fontId="6" fillId="0" borderId="1" xfId="0" applyNumberFormat="1" applyFont="1" applyBorder="1"/>
    <xf numFmtId="0" fontId="6" fillId="0" borderId="3" xfId="0" applyFont="1" applyBorder="1"/>
    <xf numFmtId="165" fontId="6" fillId="0" borderId="4" xfId="0" applyNumberFormat="1" applyFont="1" applyBorder="1"/>
    <xf numFmtId="0" fontId="6" fillId="0" borderId="5" xfId="0" applyFont="1" applyBorder="1"/>
    <xf numFmtId="165" fontId="6" fillId="0" borderId="5" xfId="0" applyNumberFormat="1" applyFont="1" applyBorder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5" xfId="0" applyFont="1" applyBorder="1" applyAlignment="1">
      <alignment wrapText="1"/>
    </xf>
    <xf numFmtId="0" fontId="6" fillId="0" borderId="4" xfId="0" applyFont="1" applyBorder="1"/>
    <xf numFmtId="0" fontId="13" fillId="0" borderId="0" xfId="0" applyFont="1"/>
    <xf numFmtId="166" fontId="14" fillId="0" borderId="0" xfId="0" applyNumberFormat="1" applyFont="1"/>
    <xf numFmtId="49" fontId="9" fillId="2" borderId="0" xfId="0" applyNumberFormat="1" applyFont="1" applyFill="1"/>
    <xf numFmtId="0" fontId="10" fillId="2" borderId="0" xfId="0" applyFont="1" applyFill="1" applyAlignment="1">
      <alignment horizontal="right"/>
    </xf>
    <xf numFmtId="0" fontId="10" fillId="2" borderId="6" xfId="0" applyFont="1" applyFill="1" applyBorder="1" applyAlignment="1">
      <alignment horizontal="right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167" fontId="7" fillId="0" borderId="0" xfId="1" applyNumberFormat="1" applyFont="1" applyFill="1"/>
    <xf numFmtId="0" fontId="9" fillId="2" borderId="2" xfId="0" applyFont="1" applyFill="1" applyBorder="1"/>
    <xf numFmtId="0" fontId="9" fillId="2" borderId="1" xfId="0" applyFont="1" applyFill="1" applyBorder="1"/>
    <xf numFmtId="0" fontId="6" fillId="0" borderId="4" xfId="0" applyFont="1" applyBorder="1" applyAlignment="1">
      <alignment vertical="center"/>
    </xf>
    <xf numFmtId="168" fontId="0" fillId="0" borderId="0" xfId="0" applyNumberFormat="1"/>
    <xf numFmtId="0" fontId="6" fillId="0" borderId="0" xfId="0" applyFont="1" applyAlignment="1">
      <alignment horizontal="left"/>
    </xf>
    <xf numFmtId="164" fontId="16" fillId="0" borderId="0" xfId="0" applyNumberFormat="1" applyFont="1"/>
    <xf numFmtId="0" fontId="16" fillId="0" borderId="0" xfId="0" applyFont="1"/>
    <xf numFmtId="0" fontId="10" fillId="2" borderId="5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top"/>
    </xf>
    <xf numFmtId="165" fontId="6" fillId="0" borderId="0" xfId="0" applyNumberFormat="1" applyFont="1" applyAlignment="1">
      <alignment vertical="top"/>
    </xf>
    <xf numFmtId="166" fontId="15" fillId="0" borderId="0" xfId="0" applyNumberFormat="1" applyFont="1"/>
    <xf numFmtId="0" fontId="7" fillId="0" borderId="0" xfId="0" applyFont="1" applyAlignment="1">
      <alignment vertical="top"/>
    </xf>
    <xf numFmtId="165" fontId="7" fillId="0" borderId="0" xfId="0" applyNumberFormat="1" applyFont="1" applyAlignment="1">
      <alignment vertical="top"/>
    </xf>
    <xf numFmtId="0" fontId="7" fillId="0" borderId="7" xfId="0" applyFont="1" applyBorder="1" applyAlignment="1">
      <alignment vertical="top"/>
    </xf>
    <xf numFmtId="165" fontId="7" fillId="0" borderId="7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0" fontId="7" fillId="0" borderId="1" xfId="0" applyFont="1" applyBorder="1" applyAlignment="1">
      <alignment vertical="top"/>
    </xf>
    <xf numFmtId="165" fontId="7" fillId="0" borderId="1" xfId="0" applyNumberFormat="1" applyFont="1" applyBorder="1" applyAlignment="1">
      <alignment vertical="top"/>
    </xf>
    <xf numFmtId="0" fontId="6" fillId="4" borderId="2" xfId="0" applyFont="1" applyFill="1" applyBorder="1" applyAlignment="1">
      <alignment vertical="top"/>
    </xf>
    <xf numFmtId="165" fontId="6" fillId="4" borderId="0" xfId="0" applyNumberFormat="1" applyFont="1" applyFill="1" applyAlignment="1">
      <alignment vertical="top"/>
    </xf>
    <xf numFmtId="0" fontId="7" fillId="4" borderId="0" xfId="0" applyFont="1" applyFill="1" applyAlignment="1">
      <alignment vertical="top"/>
    </xf>
    <xf numFmtId="165" fontId="7" fillId="4" borderId="0" xfId="0" applyNumberFormat="1" applyFont="1" applyFill="1" applyAlignment="1">
      <alignment vertical="top"/>
    </xf>
    <xf numFmtId="0" fontId="7" fillId="4" borderId="1" xfId="0" applyFont="1" applyFill="1" applyBorder="1" applyAlignment="1">
      <alignment vertical="top"/>
    </xf>
    <xf numFmtId="165" fontId="7" fillId="4" borderId="1" xfId="0" applyNumberFormat="1" applyFont="1" applyFill="1" applyBorder="1" applyAlignment="1">
      <alignment vertical="top"/>
    </xf>
    <xf numFmtId="0" fontId="6" fillId="0" borderId="4" xfId="0" applyFont="1" applyBorder="1" applyAlignment="1">
      <alignment vertical="top"/>
    </xf>
    <xf numFmtId="165" fontId="6" fillId="0" borderId="4" xfId="0" applyNumberFormat="1" applyFont="1" applyBorder="1" applyAlignment="1">
      <alignment vertical="top"/>
    </xf>
    <xf numFmtId="0" fontId="9" fillId="2" borderId="0" xfId="0" applyFont="1" applyFill="1" applyAlignment="1">
      <alignment vertical="top"/>
    </xf>
    <xf numFmtId="0" fontId="17" fillId="0" borderId="0" xfId="0" applyFont="1"/>
    <xf numFmtId="164" fontId="7" fillId="0" borderId="0" xfId="0" applyNumberFormat="1" applyFont="1" applyAlignment="1">
      <alignment vertical="top"/>
    </xf>
    <xf numFmtId="0" fontId="6" fillId="0" borderId="5" xfId="0" applyFont="1" applyBorder="1" applyAlignment="1">
      <alignment vertical="top"/>
    </xf>
    <xf numFmtId="165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165" fontId="6" fillId="0" borderId="5" xfId="0" applyNumberFormat="1" applyFont="1" applyBorder="1" applyAlignment="1">
      <alignment vertical="top"/>
    </xf>
    <xf numFmtId="0" fontId="3" fillId="0" borderId="0" xfId="0" applyFont="1"/>
    <xf numFmtId="0" fontId="2" fillId="0" borderId="0" xfId="0" applyFont="1"/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8" fillId="0" borderId="0" xfId="0" applyFont="1"/>
    <xf numFmtId="0" fontId="18" fillId="0" borderId="0" xfId="0" applyFont="1" applyAlignment="1">
      <alignment wrapText="1"/>
    </xf>
    <xf numFmtId="164" fontId="6" fillId="0" borderId="1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4A506-5530-4B4A-9C8C-3EB951776B8C}">
  <sheetPr>
    <tabColor rgb="FF92D050"/>
  </sheetPr>
  <dimension ref="A1:G173"/>
  <sheetViews>
    <sheetView showGridLines="0" tabSelected="1" zoomScale="90" zoomScaleNormal="90" zoomScaleSheetLayoutView="80" workbookViewId="0"/>
  </sheetViews>
  <sheetFormatPr defaultColWidth="8.7109375" defaultRowHeight="15"/>
  <cols>
    <col min="1" max="1" width="2.7109375" style="5" customWidth="1"/>
    <col min="2" max="2" width="68.7109375" style="5" bestFit="1" customWidth="1"/>
    <col min="3" max="3" width="25.42578125" bestFit="1" customWidth="1"/>
    <col min="4" max="4" width="14.28515625" customWidth="1"/>
    <col min="5" max="5" width="15" customWidth="1"/>
    <col min="6" max="6" width="16.7109375" customWidth="1"/>
    <col min="7" max="7" width="14" customWidth="1"/>
  </cols>
  <sheetData>
    <row r="1" spans="1:7" s="75" customFormat="1">
      <c r="A1" s="74"/>
      <c r="B1"/>
      <c r="C1"/>
      <c r="D1"/>
      <c r="E1"/>
      <c r="F1"/>
      <c r="G1"/>
    </row>
    <row r="2" spans="1:7" ht="15.75">
      <c r="A2" s="74"/>
      <c r="B2" s="1" t="s">
        <v>0</v>
      </c>
    </row>
    <row r="3" spans="1:7">
      <c r="A3" s="74"/>
      <c r="B3"/>
    </row>
    <row r="4" spans="1:7">
      <c r="A4" s="76"/>
      <c r="B4" s="2" t="s">
        <v>1</v>
      </c>
      <c r="C4" s="3"/>
      <c r="D4" s="3"/>
      <c r="E4" s="3"/>
      <c r="F4" s="3"/>
    </row>
    <row r="5" spans="1:7">
      <c r="A5" s="77"/>
      <c r="B5" s="80" t="s">
        <v>2</v>
      </c>
      <c r="C5" s="80"/>
      <c r="D5" s="80"/>
      <c r="E5" s="80"/>
      <c r="F5" s="80"/>
    </row>
    <row r="6" spans="1:7">
      <c r="B6" s="6" t="s">
        <v>3</v>
      </c>
      <c r="C6" s="7" t="s">
        <v>4</v>
      </c>
      <c r="D6" s="7" t="s">
        <v>5</v>
      </c>
      <c r="E6" s="7" t="s">
        <v>5</v>
      </c>
      <c r="F6" s="7" t="s">
        <v>6</v>
      </c>
    </row>
    <row r="7" spans="1:7">
      <c r="B7" s="8" t="s">
        <v>3</v>
      </c>
      <c r="C7" s="9" t="s">
        <v>7</v>
      </c>
      <c r="D7" s="9" t="s">
        <v>8</v>
      </c>
      <c r="E7" s="9" t="s">
        <v>9</v>
      </c>
      <c r="F7" s="9" t="s">
        <v>8</v>
      </c>
    </row>
    <row r="8" spans="1:7">
      <c r="B8" s="10" t="s">
        <v>10</v>
      </c>
      <c r="C8" s="3" t="s">
        <v>3</v>
      </c>
      <c r="D8" s="3" t="s">
        <v>3</v>
      </c>
      <c r="E8" s="3" t="s">
        <v>3</v>
      </c>
      <c r="F8" s="3" t="s">
        <v>3</v>
      </c>
    </row>
    <row r="9" spans="1:7">
      <c r="B9" s="10" t="s">
        <v>11</v>
      </c>
      <c r="C9" s="3" t="s">
        <v>3</v>
      </c>
      <c r="D9" s="3" t="s">
        <v>3</v>
      </c>
      <c r="E9" s="3" t="s">
        <v>3</v>
      </c>
      <c r="F9" s="3" t="s">
        <v>3</v>
      </c>
    </row>
    <row r="10" spans="1:7">
      <c r="B10" s="4" t="s">
        <v>12</v>
      </c>
      <c r="C10" s="11">
        <v>3306.9258929799998</v>
      </c>
      <c r="D10" s="11">
        <v>3596.5848336899999</v>
      </c>
      <c r="E10" s="11">
        <v>3544.1009636899998</v>
      </c>
      <c r="F10" s="11">
        <v>3402.9159239800001</v>
      </c>
    </row>
    <row r="11" spans="1:7">
      <c r="B11" s="12" t="s">
        <v>13</v>
      </c>
      <c r="C11" s="13">
        <v>96.271513350000006</v>
      </c>
      <c r="D11" s="13">
        <v>29.369712</v>
      </c>
      <c r="E11" s="13">
        <v>50.360728000000002</v>
      </c>
      <c r="F11" s="13">
        <v>64.580798999999999</v>
      </c>
      <c r="G11" s="14"/>
    </row>
    <row r="12" spans="1:7">
      <c r="B12" s="4" t="s">
        <v>14</v>
      </c>
      <c r="C12" s="11">
        <v>57.586459779999998</v>
      </c>
      <c r="D12" s="11">
        <v>38.66746097</v>
      </c>
      <c r="E12" s="11">
        <v>38.234503969999999</v>
      </c>
      <c r="F12" s="11">
        <v>24.444203269999999</v>
      </c>
    </row>
    <row r="13" spans="1:7">
      <c r="B13" s="4" t="s">
        <v>15</v>
      </c>
      <c r="C13" s="11">
        <v>610.22273010000004</v>
      </c>
      <c r="D13" s="11">
        <v>601.47617185000001</v>
      </c>
      <c r="E13" s="11">
        <v>622.81513985000004</v>
      </c>
      <c r="F13" s="11">
        <v>642.956819</v>
      </c>
    </row>
    <row r="14" spans="1:7">
      <c r="B14" s="4" t="s">
        <v>16</v>
      </c>
      <c r="C14" s="11">
        <v>304.57673018999998</v>
      </c>
      <c r="D14" s="11">
        <v>109.91820199999999</v>
      </c>
      <c r="E14" s="11">
        <v>401.769363</v>
      </c>
      <c r="F14" s="11">
        <v>188.76137299999999</v>
      </c>
    </row>
    <row r="15" spans="1:7" ht="25.5">
      <c r="B15" s="15" t="s">
        <v>17</v>
      </c>
      <c r="C15" s="11">
        <v>44.66212797</v>
      </c>
      <c r="D15" s="11">
        <v>37.322876000000001</v>
      </c>
      <c r="E15" s="11">
        <v>30.752383999999999</v>
      </c>
      <c r="F15" s="11">
        <v>30.109114000000002</v>
      </c>
    </row>
    <row r="16" spans="1:7">
      <c r="B16" s="4" t="s">
        <v>18</v>
      </c>
      <c r="C16" s="16">
        <v>153.61098440000001</v>
      </c>
      <c r="D16" s="16">
        <v>78.289524</v>
      </c>
      <c r="E16" s="16">
        <v>88.815033999999997</v>
      </c>
      <c r="F16" s="16">
        <v>89.568573999999998</v>
      </c>
    </row>
    <row r="17" spans="2:7">
      <c r="B17" s="17" t="s">
        <v>19</v>
      </c>
      <c r="C17" s="18">
        <v>4573.8564387699998</v>
      </c>
      <c r="D17" s="18">
        <v>4491.6287805100001</v>
      </c>
      <c r="E17" s="18">
        <v>4776.8481165100002</v>
      </c>
      <c r="F17" s="18">
        <v>4443.3368062500003</v>
      </c>
      <c r="G17" s="19"/>
    </row>
    <row r="18" spans="2:7">
      <c r="B18" s="10" t="s">
        <v>20</v>
      </c>
      <c r="C18" s="11"/>
      <c r="D18" s="11"/>
      <c r="E18" s="11"/>
      <c r="F18" s="11"/>
    </row>
    <row r="19" spans="2:7">
      <c r="B19" s="4" t="s">
        <v>21</v>
      </c>
      <c r="C19" s="11">
        <v>1618.90695263</v>
      </c>
      <c r="D19" s="11">
        <v>1465.2455060499999</v>
      </c>
      <c r="E19" s="11">
        <v>1625.0538880500001</v>
      </c>
      <c r="F19" s="11">
        <v>1691.1107381700001</v>
      </c>
    </row>
    <row r="20" spans="2:7">
      <c r="B20" s="4" t="s">
        <v>22</v>
      </c>
      <c r="C20" s="11">
        <v>216.38483245</v>
      </c>
      <c r="D20" s="11">
        <v>227.87962263</v>
      </c>
      <c r="E20" s="11">
        <v>237.29825762999999</v>
      </c>
      <c r="F20" s="11">
        <v>247.05935020999999</v>
      </c>
    </row>
    <row r="21" spans="2:7">
      <c r="B21" s="20" t="s">
        <v>23</v>
      </c>
      <c r="C21" s="11">
        <v>6.5918791600000004</v>
      </c>
      <c r="D21" s="11">
        <v>3.8916590000000002</v>
      </c>
      <c r="E21" s="11">
        <v>4.2790410000000003</v>
      </c>
      <c r="F21" s="11">
        <v>4.2294720000000003</v>
      </c>
    </row>
    <row r="22" spans="2:7">
      <c r="B22" s="4" t="s">
        <v>24</v>
      </c>
      <c r="C22" s="11">
        <v>1801.79432292</v>
      </c>
      <c r="D22" s="11">
        <v>1927.04535485</v>
      </c>
      <c r="E22" s="11">
        <v>1998.1789468500001</v>
      </c>
      <c r="F22" s="11">
        <v>1647.0284931000001</v>
      </c>
    </row>
    <row r="23" spans="2:7">
      <c r="B23" s="21" t="s">
        <v>25</v>
      </c>
      <c r="C23" s="16">
        <v>759.25421755000002</v>
      </c>
      <c r="D23" s="16">
        <v>905.39469000999998</v>
      </c>
      <c r="E23" s="16">
        <v>967.41489501000001</v>
      </c>
      <c r="F23" s="16">
        <v>876.64801350000005</v>
      </c>
    </row>
    <row r="24" spans="2:7">
      <c r="B24" s="22" t="s">
        <v>26</v>
      </c>
      <c r="C24" s="23">
        <v>4402.9322047100004</v>
      </c>
      <c r="D24" s="23">
        <v>4529.4568325399996</v>
      </c>
      <c r="E24" s="23">
        <v>4832.2250285399996</v>
      </c>
      <c r="F24" s="23">
        <v>4466.0760669800002</v>
      </c>
      <c r="G24" s="19"/>
    </row>
    <row r="25" spans="2:7" ht="15.75" thickBot="1">
      <c r="B25" s="24" t="s">
        <v>27</v>
      </c>
      <c r="C25" s="25">
        <v>170.92423406</v>
      </c>
      <c r="D25" s="25">
        <v>-37.828052030000002</v>
      </c>
      <c r="E25" s="25">
        <v>-55.37691203</v>
      </c>
      <c r="F25" s="25">
        <v>-22.739260730000002</v>
      </c>
    </row>
    <row r="26" spans="2:7">
      <c r="B26" s="10" t="s">
        <v>28</v>
      </c>
      <c r="C26" s="11"/>
      <c r="D26" s="11"/>
      <c r="E26" s="11"/>
      <c r="F26" s="11"/>
    </row>
    <row r="27" spans="2:7">
      <c r="B27" s="4" t="s">
        <v>29</v>
      </c>
      <c r="C27" s="11">
        <v>0.10797797000000001</v>
      </c>
      <c r="D27" s="11">
        <v>0</v>
      </c>
      <c r="E27" s="11">
        <v>0</v>
      </c>
      <c r="F27" s="11">
        <v>0</v>
      </c>
    </row>
    <row r="28" spans="2:7">
      <c r="B28" s="4" t="s">
        <v>30</v>
      </c>
      <c r="C28" s="11">
        <v>0</v>
      </c>
      <c r="D28" s="11">
        <v>0</v>
      </c>
      <c r="E28" s="11">
        <v>0</v>
      </c>
      <c r="F28" s="11">
        <v>0</v>
      </c>
    </row>
    <row r="29" spans="2:7">
      <c r="B29" s="4" t="s">
        <v>31</v>
      </c>
      <c r="C29" s="11">
        <v>37.706633600000004</v>
      </c>
      <c r="D29" s="11">
        <v>-5.3249999999999999E-2</v>
      </c>
      <c r="E29" s="11">
        <v>-0.18717600000000001</v>
      </c>
      <c r="F29" s="11">
        <v>-0.05</v>
      </c>
    </row>
    <row r="30" spans="2:7">
      <c r="B30" s="4" t="s">
        <v>32</v>
      </c>
      <c r="C30" s="11">
        <v>-1.26482881</v>
      </c>
      <c r="D30" s="11">
        <v>4.1999999999999997E-3</v>
      </c>
      <c r="E30" s="11">
        <v>4.1999999999999997E-3</v>
      </c>
      <c r="F30" s="11">
        <v>4.1999999999999997E-3</v>
      </c>
    </row>
    <row r="31" spans="2:7">
      <c r="B31" s="26" t="s">
        <v>33</v>
      </c>
      <c r="C31" s="27">
        <v>36.549782759999999</v>
      </c>
      <c r="D31" s="27">
        <v>-4.9050000000000003E-2</v>
      </c>
      <c r="E31" s="27">
        <v>-0.182976</v>
      </c>
      <c r="F31" s="27">
        <v>-4.58E-2</v>
      </c>
    </row>
    <row r="32" spans="2:7">
      <c r="B32" s="26" t="s">
        <v>34</v>
      </c>
      <c r="C32" s="27">
        <v>207.47401682</v>
      </c>
      <c r="D32" s="27">
        <v>-37.877102030000003</v>
      </c>
      <c r="E32" s="27">
        <v>-55.559888030000003</v>
      </c>
      <c r="F32" s="27">
        <v>-22.785060730000001</v>
      </c>
    </row>
    <row r="33" spans="2:6">
      <c r="B33" s="28" t="s">
        <v>35</v>
      </c>
      <c r="C33" s="11"/>
      <c r="D33" s="11"/>
      <c r="E33" s="11"/>
      <c r="F33" s="11"/>
    </row>
    <row r="34" spans="2:6">
      <c r="B34" s="29" t="s">
        <v>36</v>
      </c>
      <c r="C34" s="11">
        <v>787.97859492999999</v>
      </c>
      <c r="D34" s="11">
        <v>0</v>
      </c>
      <c r="E34" s="11">
        <v>0</v>
      </c>
      <c r="F34" s="11">
        <v>0</v>
      </c>
    </row>
    <row r="35" spans="2:6">
      <c r="B35" s="29" t="s">
        <v>37</v>
      </c>
      <c r="C35" s="11">
        <v>0</v>
      </c>
      <c r="D35" s="11">
        <v>2.929529</v>
      </c>
      <c r="E35" s="11">
        <v>2.929529</v>
      </c>
      <c r="F35" s="11">
        <v>2.929529</v>
      </c>
    </row>
    <row r="36" spans="2:6">
      <c r="B36" s="29" t="s">
        <v>38</v>
      </c>
      <c r="C36" s="16">
        <v>0.37531124000000199</v>
      </c>
      <c r="D36" s="16">
        <v>0</v>
      </c>
      <c r="E36" s="16">
        <v>0</v>
      </c>
      <c r="F36" s="16">
        <v>0</v>
      </c>
    </row>
    <row r="37" spans="2:6">
      <c r="B37" s="30" t="s">
        <v>39</v>
      </c>
      <c r="C37" s="18">
        <v>788.35390616999996</v>
      </c>
      <c r="D37" s="18">
        <v>2.929529</v>
      </c>
      <c r="E37" s="18">
        <v>2.929529</v>
      </c>
      <c r="F37" s="18">
        <v>2.929529</v>
      </c>
    </row>
    <row r="38" spans="2:6" ht="15.75" thickBot="1">
      <c r="B38" s="31" t="s">
        <v>40</v>
      </c>
      <c r="C38" s="25">
        <v>995.82792299000005</v>
      </c>
      <c r="D38" s="25">
        <v>-34.947573030000001</v>
      </c>
      <c r="E38" s="25">
        <v>-52.630359030000001</v>
      </c>
      <c r="F38" s="25">
        <v>-19.855531729999999</v>
      </c>
    </row>
    <row r="39" spans="2:6">
      <c r="B39" s="78" t="s">
        <v>41</v>
      </c>
      <c r="C39" s="33"/>
      <c r="D39" s="33"/>
      <c r="E39" s="33"/>
      <c r="F39" s="33"/>
    </row>
    <row r="40" spans="2:6">
      <c r="B40" s="32"/>
      <c r="C40" s="33"/>
      <c r="D40" s="33"/>
      <c r="E40" s="33"/>
      <c r="F40" s="33"/>
    </row>
    <row r="41" spans="2:6">
      <c r="B41"/>
    </row>
    <row r="42" spans="2:6">
      <c r="B42" s="2" t="s">
        <v>42</v>
      </c>
      <c r="C42" s="3"/>
      <c r="E42" s="3"/>
      <c r="F42" s="3"/>
    </row>
    <row r="43" spans="2:6">
      <c r="B43" s="80" t="s">
        <v>2</v>
      </c>
      <c r="C43" s="80"/>
      <c r="D43" s="80"/>
      <c r="E43" s="80"/>
      <c r="F43" s="80"/>
    </row>
    <row r="44" spans="2:6">
      <c r="B44" s="34" t="s">
        <v>3</v>
      </c>
      <c r="C44" s="35" t="s">
        <v>43</v>
      </c>
      <c r="D44" s="36" t="s">
        <v>44</v>
      </c>
      <c r="E44" s="36" t="s">
        <v>44</v>
      </c>
      <c r="F44" s="36" t="s">
        <v>45</v>
      </c>
    </row>
    <row r="45" spans="2:6" ht="15.75">
      <c r="B45" s="34" t="s">
        <v>3</v>
      </c>
      <c r="C45" s="9" t="s">
        <v>7</v>
      </c>
      <c r="D45" s="9" t="s">
        <v>46</v>
      </c>
      <c r="E45" s="9" t="s">
        <v>9</v>
      </c>
      <c r="F45" s="9" t="s">
        <v>8</v>
      </c>
    </row>
    <row r="46" spans="2:6">
      <c r="B46" s="10" t="s">
        <v>47</v>
      </c>
      <c r="C46" s="3" t="s">
        <v>3</v>
      </c>
      <c r="D46" s="3" t="s">
        <v>3</v>
      </c>
      <c r="E46" s="3" t="s">
        <v>3</v>
      </c>
      <c r="F46" s="3" t="s">
        <v>3</v>
      </c>
    </row>
    <row r="47" spans="2:6">
      <c r="B47" s="10" t="s">
        <v>48</v>
      </c>
      <c r="C47" s="3" t="s">
        <v>3</v>
      </c>
      <c r="D47" s="3" t="s">
        <v>3</v>
      </c>
      <c r="E47" s="3" t="s">
        <v>3</v>
      </c>
      <c r="F47" s="3" t="s">
        <v>3</v>
      </c>
    </row>
    <row r="48" spans="2:6">
      <c r="B48" s="4" t="s">
        <v>49</v>
      </c>
      <c r="C48" s="11">
        <v>873.70402999999999</v>
      </c>
      <c r="D48" s="11">
        <v>854.75831097000003</v>
      </c>
      <c r="E48" s="11">
        <v>823.07557897000004</v>
      </c>
      <c r="F48" s="11">
        <v>820.20123623999996</v>
      </c>
    </row>
    <row r="49" spans="2:7">
      <c r="B49" s="37" t="s">
        <v>50</v>
      </c>
      <c r="C49" s="11">
        <v>372.58235359999998</v>
      </c>
      <c r="D49" s="11">
        <v>539.99364665999997</v>
      </c>
      <c r="E49" s="11">
        <v>534.46968865999997</v>
      </c>
      <c r="F49" s="11">
        <v>699.10753629999999</v>
      </c>
    </row>
    <row r="50" spans="2:7">
      <c r="B50" s="37" t="s">
        <v>51</v>
      </c>
      <c r="C50" s="11">
        <v>335.91730924000001</v>
      </c>
      <c r="D50" s="11">
        <v>340.10135723000002</v>
      </c>
      <c r="E50" s="11">
        <v>337.25717623000003</v>
      </c>
      <c r="F50" s="11">
        <v>345.28080822999999</v>
      </c>
    </row>
    <row r="51" spans="2:7">
      <c r="B51" s="4" t="s">
        <v>52</v>
      </c>
      <c r="C51" s="11">
        <v>239.73964368</v>
      </c>
      <c r="D51" s="11">
        <v>251.30423268000001</v>
      </c>
      <c r="E51" s="11">
        <v>242.90423268000001</v>
      </c>
      <c r="F51" s="11">
        <v>246.06882168000001</v>
      </c>
    </row>
    <row r="52" spans="2:7">
      <c r="B52" s="26" t="s">
        <v>53</v>
      </c>
      <c r="C52" s="27">
        <v>1821.94333652</v>
      </c>
      <c r="D52" s="27">
        <v>1986.15754754</v>
      </c>
      <c r="E52" s="27">
        <v>1937.70667654</v>
      </c>
      <c r="F52" s="27">
        <v>2110.6584024499998</v>
      </c>
    </row>
    <row r="53" spans="2:7">
      <c r="B53" s="10" t="s">
        <v>54</v>
      </c>
      <c r="C53" s="11"/>
      <c r="D53" s="11"/>
      <c r="E53" s="11"/>
      <c r="F53" s="11"/>
    </row>
    <row r="54" spans="2:7">
      <c r="B54" s="4" t="s">
        <v>55</v>
      </c>
      <c r="C54" s="11">
        <v>4.7986471100000001</v>
      </c>
      <c r="D54" s="11">
        <v>4.8774411100000004</v>
      </c>
      <c r="E54" s="11">
        <v>4.9276271100000004</v>
      </c>
      <c r="F54" s="11">
        <v>5.0164521100000004</v>
      </c>
    </row>
    <row r="55" spans="2:7">
      <c r="B55" s="38" t="s">
        <v>56</v>
      </c>
      <c r="C55" s="39">
        <v>25.709257350000001</v>
      </c>
      <c r="D55" s="39">
        <v>25.709257350000001</v>
      </c>
      <c r="E55" s="11">
        <v>25.709257350000001</v>
      </c>
      <c r="F55" s="11">
        <v>25.709257350000001</v>
      </c>
    </row>
    <row r="56" spans="2:7">
      <c r="B56" s="4" t="s">
        <v>57</v>
      </c>
      <c r="C56" s="11">
        <v>13111.953580470001</v>
      </c>
      <c r="D56" s="11">
        <v>12958.10784884</v>
      </c>
      <c r="E56" s="11">
        <v>13181.33207484</v>
      </c>
      <c r="F56" s="11">
        <v>13054.888539629999</v>
      </c>
    </row>
    <row r="57" spans="2:7">
      <c r="B57" s="4" t="s">
        <v>58</v>
      </c>
      <c r="C57" s="11">
        <v>139.970192</v>
      </c>
      <c r="D57" s="11">
        <v>139.970192</v>
      </c>
      <c r="E57" s="11">
        <v>139.970192</v>
      </c>
      <c r="F57" s="11">
        <v>139.970192</v>
      </c>
    </row>
    <row r="58" spans="2:7">
      <c r="B58" s="4" t="s">
        <v>59</v>
      </c>
      <c r="C58" s="11">
        <v>22.470622200000001</v>
      </c>
      <c r="D58" s="11">
        <v>13.7064232</v>
      </c>
      <c r="E58" s="11">
        <v>15.2053092</v>
      </c>
      <c r="F58" s="11">
        <v>8.3385941999999993</v>
      </c>
    </row>
    <row r="59" spans="2:7">
      <c r="B59" s="4" t="s">
        <v>38</v>
      </c>
      <c r="C59" s="16">
        <v>139.93228404000001</v>
      </c>
      <c r="D59" s="16">
        <v>140.23769304000001</v>
      </c>
      <c r="E59" s="16">
        <v>140.24363403999999</v>
      </c>
      <c r="F59" s="16">
        <v>140.54452004000001</v>
      </c>
    </row>
    <row r="60" spans="2:7">
      <c r="B60" s="26" t="s">
        <v>60</v>
      </c>
      <c r="C60" s="23">
        <v>13444.91824517</v>
      </c>
      <c r="D60" s="23">
        <v>13282.692517539999</v>
      </c>
      <c r="E60" s="23">
        <v>13507.471756540001</v>
      </c>
      <c r="F60" s="23">
        <v>13374.551217329999</v>
      </c>
    </row>
    <row r="61" spans="2:7">
      <c r="B61" s="26" t="s">
        <v>61</v>
      </c>
      <c r="C61" s="23">
        <v>15266.86158169</v>
      </c>
      <c r="D61" s="23">
        <v>15268.85006508</v>
      </c>
      <c r="E61" s="23">
        <v>15445.17843308</v>
      </c>
      <c r="F61" s="23">
        <v>15485.20961978</v>
      </c>
    </row>
    <row r="62" spans="2:7">
      <c r="B62" s="10" t="s">
        <v>62</v>
      </c>
      <c r="C62" s="11"/>
      <c r="D62" s="11"/>
      <c r="E62" s="11"/>
      <c r="F62" s="11"/>
      <c r="G62" s="19"/>
    </row>
    <row r="63" spans="2:7">
      <c r="B63" s="4" t="s">
        <v>63</v>
      </c>
      <c r="C63" s="11">
        <v>685.35687887999995</v>
      </c>
      <c r="D63" s="11">
        <v>679.92998487</v>
      </c>
      <c r="E63" s="11">
        <v>677.69680186999994</v>
      </c>
      <c r="F63" s="11">
        <v>674.28146287000004</v>
      </c>
    </row>
    <row r="64" spans="2:7">
      <c r="B64" s="4" t="s">
        <v>64</v>
      </c>
      <c r="C64" s="11">
        <v>122.87713551</v>
      </c>
      <c r="D64" s="11">
        <v>121.37657494</v>
      </c>
      <c r="E64" s="11">
        <v>121.32897194</v>
      </c>
      <c r="F64" s="11">
        <v>110.05130437</v>
      </c>
    </row>
    <row r="65" spans="2:6">
      <c r="B65" s="21" t="s">
        <v>65</v>
      </c>
      <c r="C65" s="16">
        <v>303.55742394999999</v>
      </c>
      <c r="D65" s="16">
        <v>304.89844395</v>
      </c>
      <c r="E65" s="16">
        <v>303.01705294999999</v>
      </c>
      <c r="F65" s="16">
        <v>304.84653494999998</v>
      </c>
    </row>
    <row r="66" spans="2:6">
      <c r="B66" s="22" t="s">
        <v>66</v>
      </c>
      <c r="C66" s="18">
        <v>1111.79143834</v>
      </c>
      <c r="D66" s="18">
        <v>1106.20500376</v>
      </c>
      <c r="E66" s="18">
        <v>1102.04282676</v>
      </c>
      <c r="F66" s="18">
        <v>1089.17930219</v>
      </c>
    </row>
    <row r="67" spans="2:6" ht="15.75" thickBot="1">
      <c r="B67" s="31" t="s">
        <v>67</v>
      </c>
      <c r="C67" s="25">
        <v>14155.07014335</v>
      </c>
      <c r="D67" s="25">
        <v>14162.64506132</v>
      </c>
      <c r="E67" s="25">
        <v>14343.13560632</v>
      </c>
      <c r="F67" s="25">
        <v>14396.030317590001</v>
      </c>
    </row>
    <row r="68" spans="2:6">
      <c r="B68" s="10" t="s">
        <v>68</v>
      </c>
      <c r="C68" s="11"/>
      <c r="D68" s="11"/>
      <c r="E68" s="11"/>
      <c r="F68" s="11"/>
    </row>
    <row r="69" spans="2:6">
      <c r="B69" s="4" t="s">
        <v>69</v>
      </c>
      <c r="C69" s="11">
        <v>1042.3589373</v>
      </c>
      <c r="D69" s="11">
        <v>1004.59547298</v>
      </c>
      <c r="E69" s="11">
        <v>986.91268697999999</v>
      </c>
      <c r="F69" s="11">
        <v>964.12762625000005</v>
      </c>
    </row>
    <row r="70" spans="2:6">
      <c r="B70" s="4" t="s">
        <v>70</v>
      </c>
      <c r="C70" s="11">
        <v>10335.294438450001</v>
      </c>
      <c r="D70" s="11">
        <v>10338.22396745</v>
      </c>
      <c r="E70" s="11">
        <v>10338.22396745</v>
      </c>
      <c r="F70" s="11">
        <v>10341.153496450001</v>
      </c>
    </row>
    <row r="71" spans="2:6">
      <c r="B71" s="4" t="s">
        <v>71</v>
      </c>
      <c r="C71" s="11">
        <v>2777.4167676000002</v>
      </c>
      <c r="D71" s="11">
        <v>2819.8256208900002</v>
      </c>
      <c r="E71" s="11">
        <v>3017.9989518900002</v>
      </c>
      <c r="F71" s="11">
        <v>3090.7491948900001</v>
      </c>
    </row>
    <row r="72" spans="2:6" ht="15.75" thickBot="1">
      <c r="B72" s="31" t="s">
        <v>72</v>
      </c>
      <c r="C72" s="25">
        <v>14155.07014335</v>
      </c>
      <c r="D72" s="25">
        <v>14162.64506132</v>
      </c>
      <c r="E72" s="25">
        <v>14343.13560632</v>
      </c>
      <c r="F72" s="25">
        <v>14396.030317590001</v>
      </c>
    </row>
    <row r="73" spans="2:6">
      <c r="B73" s="78" t="s">
        <v>41</v>
      </c>
      <c r="C73" s="19"/>
      <c r="D73" s="19"/>
      <c r="E73" s="19"/>
      <c r="F73" s="19"/>
    </row>
    <row r="74" spans="2:6" ht="24.75">
      <c r="B74" s="79" t="s">
        <v>73</v>
      </c>
      <c r="C74" s="19"/>
      <c r="D74" s="19"/>
      <c r="E74" s="19"/>
    </row>
    <row r="75" spans="2:6">
      <c r="B75"/>
    </row>
    <row r="76" spans="2:6">
      <c r="B76" s="2" t="s">
        <v>74</v>
      </c>
      <c r="C76" s="3"/>
      <c r="D76" s="3"/>
      <c r="E76" s="3"/>
      <c r="F76" s="3"/>
    </row>
    <row r="77" spans="2:6">
      <c r="B77" s="80" t="s">
        <v>2</v>
      </c>
      <c r="C77" s="80"/>
      <c r="D77" s="80"/>
      <c r="E77" s="80"/>
      <c r="F77" s="80"/>
    </row>
    <row r="78" spans="2:6">
      <c r="B78" s="40" t="s">
        <v>3</v>
      </c>
      <c r="C78" s="7" t="str">
        <f>C6</f>
        <v>2024-25</v>
      </c>
      <c r="D78" s="7" t="str">
        <f>D6</f>
        <v>2025-26</v>
      </c>
      <c r="E78" s="7" t="str">
        <f>E6</f>
        <v>2025-26</v>
      </c>
      <c r="F78" s="7" t="str">
        <f>F6</f>
        <v>2026-27</v>
      </c>
    </row>
    <row r="79" spans="2:6">
      <c r="B79" s="41" t="s">
        <v>3</v>
      </c>
      <c r="C79" s="9" t="s">
        <v>7</v>
      </c>
      <c r="D79" s="9" t="s">
        <v>8</v>
      </c>
      <c r="E79" s="9" t="s">
        <v>9</v>
      </c>
      <c r="F79" s="9" t="s">
        <v>8</v>
      </c>
    </row>
    <row r="80" spans="2:6">
      <c r="B80" s="10" t="s">
        <v>75</v>
      </c>
      <c r="C80" s="3" t="s">
        <v>3</v>
      </c>
      <c r="D80" s="3" t="s">
        <v>3</v>
      </c>
      <c r="E80" s="3" t="s">
        <v>3</v>
      </c>
      <c r="F80" s="3" t="s">
        <v>3</v>
      </c>
    </row>
    <row r="81" spans="2:6">
      <c r="B81" s="10" t="s">
        <v>76</v>
      </c>
      <c r="C81" s="3" t="s">
        <v>3</v>
      </c>
      <c r="D81" s="3" t="s">
        <v>3</v>
      </c>
      <c r="E81" s="3" t="s">
        <v>3</v>
      </c>
      <c r="F81" s="3" t="s">
        <v>3</v>
      </c>
    </row>
    <row r="82" spans="2:6">
      <c r="B82" s="4" t="s">
        <v>77</v>
      </c>
      <c r="C82" s="11">
        <v>3663.6061389800002</v>
      </c>
      <c r="D82" s="11">
        <v>3466.87550663</v>
      </c>
      <c r="E82" s="11">
        <v>3448.1531826300002</v>
      </c>
      <c r="F82" s="11">
        <v>3318.1245403399998</v>
      </c>
    </row>
    <row r="83" spans="2:6">
      <c r="B83" s="4" t="s">
        <v>78</v>
      </c>
      <c r="C83" s="11">
        <v>868.87476974000003</v>
      </c>
      <c r="D83" s="11">
        <v>695.40384085000005</v>
      </c>
      <c r="E83" s="11">
        <v>947.06360185000005</v>
      </c>
      <c r="F83" s="11">
        <v>750.98083399999996</v>
      </c>
    </row>
    <row r="84" spans="2:6">
      <c r="B84" s="4" t="s">
        <v>79</v>
      </c>
      <c r="C84" s="11">
        <v>77.391875549999995</v>
      </c>
      <c r="D84" s="11">
        <v>38.677460969999998</v>
      </c>
      <c r="E84" s="11">
        <v>38.244503969999997</v>
      </c>
      <c r="F84" s="11">
        <v>24.454203270000001</v>
      </c>
    </row>
    <row r="85" spans="2:6">
      <c r="B85" s="21" t="s">
        <v>80</v>
      </c>
      <c r="C85" s="16">
        <v>212.04247423999999</v>
      </c>
      <c r="D85" s="16">
        <v>83.825626</v>
      </c>
      <c r="E85" s="16">
        <v>147.654877</v>
      </c>
      <c r="F85" s="16">
        <v>153.91479200000001</v>
      </c>
    </row>
    <row r="86" spans="2:6">
      <c r="B86" s="10" t="s">
        <v>81</v>
      </c>
      <c r="C86" s="18">
        <v>4821.9152585100001</v>
      </c>
      <c r="D86" s="18">
        <v>4284.7824344500004</v>
      </c>
      <c r="E86" s="18">
        <v>4581.1161654500002</v>
      </c>
      <c r="F86" s="18">
        <v>4247.4743696100004</v>
      </c>
    </row>
    <row r="87" spans="2:6">
      <c r="B87" s="10" t="s">
        <v>82</v>
      </c>
      <c r="C87" s="11"/>
      <c r="D87" s="11"/>
      <c r="E87" s="11"/>
      <c r="F87" s="11"/>
    </row>
    <row r="88" spans="2:6">
      <c r="B88" s="4" t="s">
        <v>83</v>
      </c>
      <c r="C88" s="11">
        <v>-1776.35041275</v>
      </c>
      <c r="D88" s="11">
        <v>-1927.0443538500001</v>
      </c>
      <c r="E88" s="11">
        <v>-1998.6179458500001</v>
      </c>
      <c r="F88" s="11">
        <v>-1647.0274921</v>
      </c>
    </row>
    <row r="89" spans="2:6">
      <c r="B89" s="4" t="s">
        <v>84</v>
      </c>
      <c r="C89" s="11">
        <v>-2733.2533697599997</v>
      </c>
      <c r="D89" s="11">
        <v>-2336.0211700599998</v>
      </c>
      <c r="E89" s="11">
        <v>-2568.8492810600001</v>
      </c>
      <c r="F89" s="11">
        <v>-2534.5929916699997</v>
      </c>
    </row>
    <row r="90" spans="2:6">
      <c r="B90" s="4" t="s">
        <v>85</v>
      </c>
      <c r="C90" s="16">
        <v>-6.5918791600000004</v>
      </c>
      <c r="D90" s="16">
        <v>-3.8916590000000002</v>
      </c>
      <c r="E90" s="16">
        <v>-4.2790410000000003</v>
      </c>
      <c r="F90" s="16">
        <v>-4.2294720000000003</v>
      </c>
    </row>
    <row r="91" spans="2:6">
      <c r="B91" s="26" t="s">
        <v>86</v>
      </c>
      <c r="C91" s="23">
        <v>-4516.1956616699999</v>
      </c>
      <c r="D91" s="23">
        <v>-4266.9571829099996</v>
      </c>
      <c r="E91" s="23">
        <v>-4571.7462679099999</v>
      </c>
      <c r="F91" s="23">
        <v>-4185.8499557699997</v>
      </c>
    </row>
    <row r="92" spans="2:6">
      <c r="B92" s="10" t="s">
        <v>87</v>
      </c>
      <c r="C92" s="18">
        <v>305.71959684000001</v>
      </c>
      <c r="D92" s="18">
        <v>17.82525154</v>
      </c>
      <c r="E92" s="18">
        <v>9.3698975400000002</v>
      </c>
      <c r="F92" s="18">
        <v>61.624413840000003</v>
      </c>
    </row>
    <row r="93" spans="2:6">
      <c r="B93" s="10" t="s">
        <v>88</v>
      </c>
      <c r="C93" s="11"/>
      <c r="D93" s="11"/>
      <c r="E93" s="11"/>
      <c r="F93" s="11"/>
    </row>
    <row r="94" spans="2:6">
      <c r="B94" s="4" t="s">
        <v>89</v>
      </c>
      <c r="C94" s="11">
        <v>17.255319220000001</v>
      </c>
      <c r="D94" s="11">
        <v>-8.6350599999999993</v>
      </c>
      <c r="E94" s="11">
        <v>-0.37223600000000001</v>
      </c>
      <c r="F94" s="11">
        <v>-0.23505999999999999</v>
      </c>
    </row>
    <row r="95" spans="2:6">
      <c r="B95" s="4" t="s">
        <v>90</v>
      </c>
      <c r="C95" s="11">
        <v>-216.58620167999999</v>
      </c>
      <c r="D95" s="11">
        <v>-58.641834000000003</v>
      </c>
      <c r="E95" s="11">
        <v>-290.06311299999999</v>
      </c>
      <c r="F95" s="11">
        <v>-113.702242</v>
      </c>
    </row>
    <row r="96" spans="2:6">
      <c r="B96" s="4" t="s">
        <v>91</v>
      </c>
      <c r="C96" s="11">
        <v>2.6708805600000001</v>
      </c>
      <c r="D96" s="11">
        <v>0</v>
      </c>
      <c r="E96" s="11">
        <v>0</v>
      </c>
      <c r="F96" s="11">
        <v>0</v>
      </c>
    </row>
    <row r="97" spans="2:7">
      <c r="B97" s="21" t="s">
        <v>92</v>
      </c>
      <c r="C97" s="16">
        <v>-2.6116888700000001</v>
      </c>
      <c r="D97" s="16">
        <v>-4.1035399999999997</v>
      </c>
      <c r="E97" s="16">
        <v>0.59645999999999999</v>
      </c>
      <c r="F97" s="16">
        <v>-8.0201619999999991</v>
      </c>
    </row>
    <row r="98" spans="2:7">
      <c r="B98" s="10" t="s">
        <v>93</v>
      </c>
      <c r="C98" s="18">
        <v>-199.57445677000001</v>
      </c>
      <c r="D98" s="18">
        <v>-71.380433999999994</v>
      </c>
      <c r="E98" s="18">
        <v>-289.83888899999999</v>
      </c>
      <c r="F98" s="18">
        <v>-121.957464</v>
      </c>
    </row>
    <row r="99" spans="2:7">
      <c r="B99" s="10" t="s">
        <v>94</v>
      </c>
      <c r="C99" s="11"/>
      <c r="D99" s="11"/>
      <c r="E99" s="11"/>
      <c r="F99" s="11"/>
    </row>
    <row r="100" spans="2:7">
      <c r="B100" s="15" t="s">
        <v>95</v>
      </c>
      <c r="C100" s="11">
        <v>-25.785529050000001</v>
      </c>
      <c r="D100" s="11">
        <v>42.520395000000001</v>
      </c>
      <c r="E100" s="11">
        <v>240.693726</v>
      </c>
      <c r="F100" s="11">
        <v>72.750242999999998</v>
      </c>
    </row>
    <row r="101" spans="2:7">
      <c r="B101" s="4" t="s">
        <v>96</v>
      </c>
      <c r="C101" s="11">
        <v>-40.875638250000002</v>
      </c>
      <c r="D101" s="11">
        <v>-1.5432185700000001</v>
      </c>
      <c r="E101" s="11">
        <v>-10.892289570000001</v>
      </c>
      <c r="F101" s="11">
        <v>-11.32032557</v>
      </c>
    </row>
    <row r="102" spans="2:7">
      <c r="B102" s="4" t="s">
        <v>97</v>
      </c>
      <c r="C102" s="11">
        <v>2.5133664699999998</v>
      </c>
      <c r="D102" s="11">
        <v>-6.3677130000000002</v>
      </c>
      <c r="E102" s="11">
        <v>3.9104E-2</v>
      </c>
      <c r="F102" s="11">
        <v>-3.9712100000000001</v>
      </c>
    </row>
    <row r="103" spans="2:7" ht="15.75" thickBot="1">
      <c r="B103" s="42" t="s">
        <v>98</v>
      </c>
      <c r="C103" s="25">
        <v>-64.147800829999994</v>
      </c>
      <c r="D103" s="25">
        <v>34.609463429999998</v>
      </c>
      <c r="E103" s="25">
        <v>229.84054043</v>
      </c>
      <c r="F103" s="25">
        <v>57.458707429999997</v>
      </c>
    </row>
    <row r="104" spans="2:7">
      <c r="B104" s="10" t="s">
        <v>99</v>
      </c>
      <c r="C104" s="18">
        <v>41.997339240000002</v>
      </c>
      <c r="D104" s="18">
        <v>-18.945719029999999</v>
      </c>
      <c r="E104" s="18">
        <v>-50.628451030000001</v>
      </c>
      <c r="F104" s="18">
        <v>-2.87434273</v>
      </c>
    </row>
    <row r="105" spans="2:7">
      <c r="B105" s="21" t="s">
        <v>100</v>
      </c>
      <c r="C105" s="11">
        <v>831.70669076000001</v>
      </c>
      <c r="D105" s="11">
        <v>873.70402999999999</v>
      </c>
      <c r="E105" s="11">
        <v>873.70402999999999</v>
      </c>
      <c r="F105" s="11">
        <v>823.07557897000004</v>
      </c>
    </row>
    <row r="106" spans="2:7" ht="15.75" thickBot="1">
      <c r="B106" s="24" t="s">
        <v>101</v>
      </c>
      <c r="C106" s="25">
        <v>873.70402999999999</v>
      </c>
      <c r="D106" s="25">
        <v>854.75831097000003</v>
      </c>
      <c r="E106" s="25">
        <v>823.07557897000004</v>
      </c>
      <c r="F106" s="25">
        <v>820.20123623999996</v>
      </c>
      <c r="G106" s="19"/>
    </row>
    <row r="107" spans="2:7">
      <c r="B107" s="78" t="s">
        <v>41</v>
      </c>
      <c r="C107" s="32"/>
    </row>
    <row r="108" spans="2:7">
      <c r="B108"/>
    </row>
    <row r="109" spans="2:7">
      <c r="B109"/>
      <c r="E109" s="43"/>
    </row>
    <row r="110" spans="2:7">
      <c r="B110" s="44" t="s">
        <v>102</v>
      </c>
      <c r="C110" s="45"/>
      <c r="D110" s="46"/>
      <c r="E110" s="46"/>
      <c r="F110" s="46"/>
      <c r="G110" s="46"/>
    </row>
    <row r="111" spans="2:7">
      <c r="B111" s="80" t="s">
        <v>2</v>
      </c>
      <c r="C111" s="80"/>
      <c r="D111" s="80"/>
      <c r="E111" s="80"/>
      <c r="F111" s="80"/>
      <c r="G111" s="80"/>
    </row>
    <row r="112" spans="2:7" ht="25.5">
      <c r="B112" s="6" t="s">
        <v>3</v>
      </c>
      <c r="C112" s="47" t="s">
        <v>69</v>
      </c>
      <c r="D112" s="47" t="s">
        <v>103</v>
      </c>
      <c r="E112" s="47" t="s">
        <v>104</v>
      </c>
      <c r="F112" s="47" t="s">
        <v>105</v>
      </c>
      <c r="G112" s="47" t="s">
        <v>106</v>
      </c>
    </row>
    <row r="113" spans="2:7">
      <c r="B113" s="48" t="s">
        <v>107</v>
      </c>
      <c r="C113" s="49">
        <v>916.16858061999994</v>
      </c>
      <c r="D113" s="49">
        <v>2770.9241963899999</v>
      </c>
      <c r="E113" s="49">
        <v>8745.4331143799991</v>
      </c>
      <c r="F113" s="49">
        <v>720.22375776000001</v>
      </c>
      <c r="G113" s="49">
        <v>13152.749649150001</v>
      </c>
    </row>
    <row r="114" spans="2:7">
      <c r="B114" s="51" t="s">
        <v>40</v>
      </c>
      <c r="C114" s="52">
        <v>207.47435668</v>
      </c>
      <c r="D114" s="52">
        <v>0</v>
      </c>
      <c r="E114" s="52">
        <v>787.97859492999999</v>
      </c>
      <c r="F114" s="52">
        <v>0.37497137999999097</v>
      </c>
      <c r="G114" s="52">
        <v>995.82792299000005</v>
      </c>
    </row>
    <row r="115" spans="2:7">
      <c r="B115" s="53" t="s">
        <v>108</v>
      </c>
      <c r="C115" s="54">
        <v>-81.284000000000006</v>
      </c>
      <c r="D115" s="54">
        <v>6.4925712100000004</v>
      </c>
      <c r="E115" s="54">
        <v>0</v>
      </c>
      <c r="F115" s="54">
        <v>81.284000000000006</v>
      </c>
      <c r="G115" s="54">
        <v>6.4925712100000004</v>
      </c>
    </row>
    <row r="116" spans="2:7">
      <c r="B116" s="55" t="s">
        <v>109</v>
      </c>
      <c r="C116" s="49">
        <v>1042.3589373</v>
      </c>
      <c r="D116" s="49">
        <v>2777.4167676000002</v>
      </c>
      <c r="E116" s="49">
        <v>9533.4117093099994</v>
      </c>
      <c r="F116" s="49">
        <v>801.88272914000004</v>
      </c>
      <c r="G116" s="49">
        <v>14155.07014335</v>
      </c>
    </row>
    <row r="117" spans="2:7">
      <c r="B117" s="51" t="s">
        <v>40</v>
      </c>
      <c r="C117" s="52">
        <v>-37.877102030000003</v>
      </c>
      <c r="D117" s="52">
        <v>0</v>
      </c>
      <c r="E117" s="52">
        <v>0</v>
      </c>
      <c r="F117" s="52">
        <v>2.929529</v>
      </c>
      <c r="G117" s="52">
        <v>-34.947573030000001</v>
      </c>
    </row>
    <row r="118" spans="2:7">
      <c r="B118" s="56" t="s">
        <v>108</v>
      </c>
      <c r="C118" s="57">
        <v>0</v>
      </c>
      <c r="D118" s="57">
        <v>42.520395000000001</v>
      </c>
      <c r="E118" s="57">
        <v>0</v>
      </c>
      <c r="F118" s="57">
        <v>0</v>
      </c>
      <c r="G118" s="57">
        <v>42.520395000000001</v>
      </c>
    </row>
    <row r="119" spans="2:7">
      <c r="B119" s="58" t="s">
        <v>110</v>
      </c>
      <c r="C119" s="59">
        <v>1004.59547298</v>
      </c>
      <c r="D119" s="59">
        <v>2819.8256208900002</v>
      </c>
      <c r="E119" s="59">
        <v>9533.4117093099994</v>
      </c>
      <c r="F119" s="59">
        <v>804.81225814000004</v>
      </c>
      <c r="G119" s="59">
        <v>14162.64506132</v>
      </c>
    </row>
    <row r="120" spans="2:7">
      <c r="B120" s="60" t="s">
        <v>40</v>
      </c>
      <c r="C120" s="61">
        <v>-55.559888030000003</v>
      </c>
      <c r="D120" s="61">
        <v>0</v>
      </c>
      <c r="E120" s="61">
        <v>0</v>
      </c>
      <c r="F120" s="61">
        <v>2.929529</v>
      </c>
      <c r="G120" s="61">
        <v>-52.630359030000001</v>
      </c>
    </row>
    <row r="121" spans="2:7">
      <c r="B121" s="62" t="s">
        <v>108</v>
      </c>
      <c r="C121" s="63">
        <v>0</v>
      </c>
      <c r="D121" s="63">
        <v>240.693726</v>
      </c>
      <c r="E121" s="63">
        <v>0</v>
      </c>
      <c r="F121" s="63">
        <v>0</v>
      </c>
      <c r="G121" s="63">
        <v>240.693726</v>
      </c>
    </row>
    <row r="122" spans="2:7">
      <c r="B122" s="48" t="s">
        <v>111</v>
      </c>
      <c r="C122" s="49">
        <v>986.91268697999999</v>
      </c>
      <c r="D122" s="49">
        <v>3017.9989518900002</v>
      </c>
      <c r="E122" s="49">
        <v>9533.4117093099994</v>
      </c>
      <c r="F122" s="49">
        <v>804.81225814000004</v>
      </c>
      <c r="G122" s="49">
        <v>14343.13560632</v>
      </c>
    </row>
    <row r="123" spans="2:7">
      <c r="B123" s="51" t="s">
        <v>40</v>
      </c>
      <c r="C123" s="52">
        <v>-22.785060730000001</v>
      </c>
      <c r="D123" s="52">
        <v>0</v>
      </c>
      <c r="E123" s="52">
        <v>0</v>
      </c>
      <c r="F123" s="52">
        <v>2.929529</v>
      </c>
      <c r="G123" s="52">
        <v>-19.855531729999999</v>
      </c>
    </row>
    <row r="124" spans="2:7">
      <c r="B124" s="51" t="s">
        <v>108</v>
      </c>
      <c r="C124" s="52">
        <v>0</v>
      </c>
      <c r="D124" s="52">
        <v>72.750242999999998</v>
      </c>
      <c r="E124" s="52">
        <v>0</v>
      </c>
      <c r="F124" s="52">
        <v>0</v>
      </c>
      <c r="G124" s="52">
        <v>72.750242999999998</v>
      </c>
    </row>
    <row r="125" spans="2:7" ht="15.75" thickBot="1">
      <c r="B125" s="64" t="s">
        <v>112</v>
      </c>
      <c r="C125" s="65">
        <v>964.12762625000005</v>
      </c>
      <c r="D125" s="65">
        <v>3090.7491948900001</v>
      </c>
      <c r="E125" s="65">
        <v>9533.4117093099994</v>
      </c>
      <c r="F125" s="65">
        <v>807.74178714000004</v>
      </c>
      <c r="G125" s="65">
        <v>14396.030317590001</v>
      </c>
    </row>
    <row r="126" spans="2:7">
      <c r="B126" s="78" t="s">
        <v>41</v>
      </c>
    </row>
    <row r="127" spans="2:7" ht="24.75">
      <c r="B127" s="79" t="s">
        <v>73</v>
      </c>
      <c r="C127" s="50"/>
    </row>
    <row r="128" spans="2:7">
      <c r="B128"/>
    </row>
    <row r="129" spans="2:7">
      <c r="B129" s="2" t="s">
        <v>113</v>
      </c>
      <c r="C129" s="45"/>
      <c r="D129" s="3"/>
      <c r="E129" s="3"/>
      <c r="F129" s="3"/>
    </row>
    <row r="130" spans="2:7">
      <c r="B130" s="80" t="s">
        <v>2</v>
      </c>
      <c r="C130" s="80"/>
      <c r="D130" s="80"/>
      <c r="E130" s="80"/>
      <c r="F130" s="80"/>
    </row>
    <row r="131" spans="2:7">
      <c r="B131" s="66" t="s">
        <v>3</v>
      </c>
      <c r="C131" s="7" t="s">
        <v>4</v>
      </c>
      <c r="D131" s="7" t="s">
        <v>5</v>
      </c>
      <c r="E131" s="7" t="s">
        <v>5</v>
      </c>
      <c r="F131" s="7" t="s">
        <v>6</v>
      </c>
      <c r="G131" s="67"/>
    </row>
    <row r="132" spans="2:7" ht="15.75">
      <c r="B132" s="8" t="s">
        <v>3</v>
      </c>
      <c r="C132" s="9" t="s">
        <v>7</v>
      </c>
      <c r="D132" s="9" t="s">
        <v>46</v>
      </c>
      <c r="E132" s="9" t="s">
        <v>9</v>
      </c>
      <c r="F132" s="9" t="s">
        <v>8</v>
      </c>
    </row>
    <row r="133" spans="2:7">
      <c r="B133" s="55" t="s">
        <v>114</v>
      </c>
      <c r="C133" s="68" t="s">
        <v>3</v>
      </c>
      <c r="D133" s="68" t="s">
        <v>3</v>
      </c>
      <c r="E133" s="68" t="s">
        <v>3</v>
      </c>
      <c r="F133" s="68" t="s">
        <v>3</v>
      </c>
    </row>
    <row r="134" spans="2:7">
      <c r="B134" s="51" t="s">
        <v>15</v>
      </c>
      <c r="C134" s="52">
        <v>10.07870876</v>
      </c>
      <c r="D134" s="52">
        <v>13.327004000000001</v>
      </c>
      <c r="E134" s="52">
        <v>13.445754000000001</v>
      </c>
      <c r="F134" s="52">
        <v>17.783337</v>
      </c>
    </row>
    <row r="135" spans="2:7">
      <c r="B135" s="51" t="s">
        <v>16</v>
      </c>
      <c r="C135" s="52">
        <v>7.1626999999999996E-2</v>
      </c>
      <c r="D135" s="52">
        <v>3.4295640000000001</v>
      </c>
      <c r="E135" s="52">
        <v>3.4295640000000001</v>
      </c>
      <c r="F135" s="52">
        <v>0</v>
      </c>
    </row>
    <row r="136" spans="2:7">
      <c r="B136" s="51" t="s">
        <v>18</v>
      </c>
      <c r="C136" s="57">
        <v>31.840246539999999</v>
      </c>
      <c r="D136" s="57">
        <v>5.142099</v>
      </c>
      <c r="E136" s="57">
        <v>12.032695</v>
      </c>
      <c r="F136" s="57">
        <v>7.8464099999999997</v>
      </c>
    </row>
    <row r="137" spans="2:7">
      <c r="B137" s="69" t="s">
        <v>115</v>
      </c>
      <c r="C137" s="70">
        <v>41.993889699999997</v>
      </c>
      <c r="D137" s="70">
        <v>21.898667</v>
      </c>
      <c r="E137" s="70">
        <v>28.908013</v>
      </c>
      <c r="F137" s="70">
        <v>25.629746999999998</v>
      </c>
      <c r="G137" s="19"/>
    </row>
    <row r="138" spans="2:7">
      <c r="B138" s="51" t="s">
        <v>3</v>
      </c>
      <c r="C138" s="52"/>
      <c r="D138" s="52"/>
      <c r="E138" s="52"/>
      <c r="F138" s="52"/>
    </row>
    <row r="139" spans="2:7">
      <c r="B139" s="55" t="s">
        <v>116</v>
      </c>
      <c r="C139" s="52"/>
      <c r="D139" s="52"/>
      <c r="E139" s="52"/>
      <c r="F139" s="52"/>
    </row>
    <row r="140" spans="2:7">
      <c r="B140" s="51" t="s">
        <v>117</v>
      </c>
      <c r="C140" s="52">
        <v>2.6931259999999999E-2</v>
      </c>
      <c r="D140" s="52">
        <v>0</v>
      </c>
      <c r="E140" s="52">
        <v>0</v>
      </c>
      <c r="F140" s="52">
        <v>0</v>
      </c>
    </row>
    <row r="141" spans="2:7">
      <c r="B141" s="51" t="s">
        <v>24</v>
      </c>
      <c r="C141" s="52">
        <v>-6.7741999999999997E-2</v>
      </c>
      <c r="D141" s="52">
        <v>0.26</v>
      </c>
      <c r="E141" s="52">
        <v>0.26</v>
      </c>
      <c r="F141" s="52">
        <v>0.26</v>
      </c>
    </row>
    <row r="142" spans="2:7">
      <c r="B142" s="51" t="s">
        <v>118</v>
      </c>
      <c r="C142" s="52">
        <v>44.017726830000001</v>
      </c>
      <c r="D142" s="52">
        <v>19.771667000000001</v>
      </c>
      <c r="E142" s="52">
        <v>26.781013000000002</v>
      </c>
      <c r="F142" s="52">
        <v>23.502746999999999</v>
      </c>
    </row>
    <row r="143" spans="2:7">
      <c r="B143" s="51" t="s">
        <v>23</v>
      </c>
      <c r="C143" s="52">
        <v>0</v>
      </c>
      <c r="D143" s="52">
        <v>0</v>
      </c>
      <c r="E143" s="52">
        <v>0</v>
      </c>
      <c r="F143" s="52">
        <v>0</v>
      </c>
    </row>
    <row r="144" spans="2:7">
      <c r="B144" s="71" t="s">
        <v>119</v>
      </c>
      <c r="C144" s="70">
        <v>43.976916090000003</v>
      </c>
      <c r="D144" s="70">
        <v>20.031666999999999</v>
      </c>
      <c r="E144" s="70">
        <v>27.041013</v>
      </c>
      <c r="F144" s="70">
        <v>23.762747000000001</v>
      </c>
      <c r="G144" s="19"/>
    </row>
    <row r="145" spans="2:6">
      <c r="B145" s="69" t="s">
        <v>120</v>
      </c>
      <c r="C145" s="70">
        <v>-1.98302639</v>
      </c>
      <c r="D145" s="70">
        <v>1.867</v>
      </c>
      <c r="E145" s="70">
        <v>1.867</v>
      </c>
      <c r="F145" s="70">
        <v>1.867</v>
      </c>
    </row>
    <row r="146" spans="2:6" ht="15.75" thickBot="1">
      <c r="B146" s="64" t="s">
        <v>34</v>
      </c>
      <c r="C146" s="65">
        <v>-1.98302639</v>
      </c>
      <c r="D146" s="65">
        <v>1.8</v>
      </c>
      <c r="E146" s="65">
        <v>1.8</v>
      </c>
      <c r="F146" s="65">
        <v>1.8</v>
      </c>
    </row>
    <row r="147" spans="2:6" ht="15.75" thickBot="1">
      <c r="B147" s="72" t="s">
        <v>40</v>
      </c>
      <c r="C147" s="65">
        <v>-1.98302639</v>
      </c>
      <c r="D147" s="65">
        <v>1.8</v>
      </c>
      <c r="E147" s="65">
        <v>1.8</v>
      </c>
      <c r="F147" s="65">
        <v>1.8</v>
      </c>
    </row>
    <row r="148" spans="2:6">
      <c r="B148" s="55" t="s">
        <v>3</v>
      </c>
      <c r="C148" s="52"/>
      <c r="D148" s="52"/>
      <c r="E148" s="52"/>
      <c r="F148" s="52"/>
    </row>
    <row r="149" spans="2:6">
      <c r="B149" s="55" t="s">
        <v>121</v>
      </c>
      <c r="C149" s="52"/>
      <c r="D149" s="52"/>
      <c r="E149" s="52"/>
      <c r="F149" s="52"/>
    </row>
    <row r="150" spans="2:6">
      <c r="B150" s="51" t="s">
        <v>122</v>
      </c>
      <c r="C150" s="52">
        <v>45.906682799999999</v>
      </c>
      <c r="D150" s="52">
        <v>47.336839419999997</v>
      </c>
      <c r="E150" s="52">
        <v>47.336839419999997</v>
      </c>
      <c r="F150" s="52">
        <v>49.136839420000001</v>
      </c>
    </row>
    <row r="151" spans="2:6">
      <c r="B151" s="51" t="s">
        <v>123</v>
      </c>
      <c r="C151" s="52">
        <v>10.56839244</v>
      </c>
      <c r="D151" s="52">
        <v>10.56839244</v>
      </c>
      <c r="E151" s="52">
        <v>10.56839244</v>
      </c>
      <c r="F151" s="52">
        <v>10.56839244</v>
      </c>
    </row>
    <row r="152" spans="2:6">
      <c r="B152" s="51" t="s">
        <v>57</v>
      </c>
      <c r="C152" s="52">
        <v>25.282368470000002</v>
      </c>
      <c r="D152" s="52">
        <v>25.282368470000002</v>
      </c>
      <c r="E152" s="52">
        <v>25.282368470000002</v>
      </c>
      <c r="F152" s="52">
        <v>25.282368470000002</v>
      </c>
    </row>
    <row r="153" spans="2:6">
      <c r="B153" s="69" t="s">
        <v>124</v>
      </c>
      <c r="C153" s="73">
        <v>81.574838009999993</v>
      </c>
      <c r="D153" s="73">
        <v>83.004994629999999</v>
      </c>
      <c r="E153" s="73">
        <v>83.004994629999999</v>
      </c>
      <c r="F153" s="73">
        <v>84.804994629999996</v>
      </c>
    </row>
    <row r="154" spans="2:6">
      <c r="B154" s="4" t="s">
        <v>3</v>
      </c>
      <c r="C154" s="52"/>
      <c r="D154" s="52"/>
      <c r="E154" s="52"/>
      <c r="F154" s="52"/>
    </row>
    <row r="155" spans="2:6">
      <c r="B155" s="22" t="s">
        <v>125</v>
      </c>
      <c r="C155" s="57"/>
      <c r="D155" s="57"/>
      <c r="E155" s="57"/>
      <c r="F155" s="57"/>
    </row>
    <row r="156" spans="2:6">
      <c r="B156" s="22" t="s">
        <v>126</v>
      </c>
      <c r="C156" s="49">
        <v>0.36984338</v>
      </c>
      <c r="D156" s="49">
        <v>0</v>
      </c>
      <c r="E156" s="52">
        <v>0</v>
      </c>
      <c r="F156" s="52">
        <v>0</v>
      </c>
    </row>
    <row r="157" spans="2:6" ht="15.75" thickBot="1">
      <c r="B157" s="24" t="s">
        <v>67</v>
      </c>
      <c r="C157" s="65">
        <v>81.204994630000002</v>
      </c>
      <c r="D157" s="65">
        <v>83.004994629999999</v>
      </c>
      <c r="E157" s="65">
        <v>83.004994629999999</v>
      </c>
      <c r="F157" s="65">
        <v>84.804994629999996</v>
      </c>
    </row>
    <row r="158" spans="2:6">
      <c r="B158" s="78" t="s">
        <v>41</v>
      </c>
    </row>
    <row r="159" spans="2:6" ht="36.75">
      <c r="B159" s="79" t="s">
        <v>127</v>
      </c>
    </row>
    <row r="160" spans="2:6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</sheetData>
  <mergeCells count="5">
    <mergeCell ref="B130:F130"/>
    <mergeCell ref="B111:G111"/>
    <mergeCell ref="B43:F43"/>
    <mergeCell ref="B77:F77"/>
    <mergeCell ref="B5:F5"/>
  </mergeCells>
  <pageMargins left="0.7" right="0.7" top="0.75" bottom="0.75" header="0.3" footer="0.3"/>
  <pageSetup paperSize="9" scale="20" orientation="portrait" r:id="rId1"/>
  <headerFooter>
    <oddFooter>&amp;L_x000D_&amp;1#&amp;"Aptos"&amp;11&amp;K000000 OFFICIAL</oddFooter>
  </headerFooter>
  <ignoredErrors>
    <ignoredError sqref="C44:N44 C46:N46 C45 E45:N4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4FCDA9E73E9459CCF496AB5F6A78D" ma:contentTypeVersion="10" ma:contentTypeDescription="Create a new document." ma:contentTypeScope="" ma:versionID="6d71bd6ce81fc30804c5ba9ff648a3ff">
  <xsd:schema xmlns:xsd="http://www.w3.org/2001/XMLSchema" xmlns:xs="http://www.w3.org/2001/XMLSchema" xmlns:p="http://schemas.microsoft.com/office/2006/metadata/properties" xmlns:ns2="0aed0524-ca5f-407b-8346-cce574c970c8" xmlns:ns3="c442cbf4-b238-4712-ae40-b0aa977afb11" targetNamespace="http://schemas.microsoft.com/office/2006/metadata/properties" ma:root="true" ma:fieldsID="561e556febd412d7646604ab80d7cd21" ns2:_="" ns3:_="">
    <xsd:import namespace="0aed0524-ca5f-407b-8346-cce574c970c8"/>
    <xsd:import namespace="c442cbf4-b238-4712-ae40-b0aa977af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d0524-ca5f-407b-8346-cce574c970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2cbf4-b238-4712-ae40-b0aa977af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68F491-8FAD-46DD-B054-E9BBDEDD3056}"/>
</file>

<file path=customXml/itemProps2.xml><?xml version="1.0" encoding="utf-8"?>
<ds:datastoreItem xmlns:ds="http://schemas.openxmlformats.org/officeDocument/2006/customXml" ds:itemID="{38B8885A-1B4A-4F9C-8F17-A9A94F702966}"/>
</file>

<file path=customXml/itemProps3.xml><?xml version="1.0" encoding="utf-8"?>
<ds:datastoreItem xmlns:ds="http://schemas.openxmlformats.org/officeDocument/2006/customXml" ds:itemID="{04B68B2F-CEF8-4A52-8DD2-6F71AF0304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V Quinn (DTF)</dc:creator>
  <cp:keywords/>
  <dc:description/>
  <cp:lastModifiedBy>Peter V Quinn (DTF)</cp:lastModifiedBy>
  <cp:revision/>
  <dcterms:created xsi:type="dcterms:W3CDTF">2026-04-30T03:51:37Z</dcterms:created>
  <dcterms:modified xsi:type="dcterms:W3CDTF">2026-05-01T01:23:29Z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58ebbd-6c5e-441f-bfc9-4eb8c11e3978_Enabled">
    <vt:lpwstr>true</vt:lpwstr>
  </property>
  <property fmtid="{D5CDD505-2E9C-101B-9397-08002B2CF9AE}" pid="3" name="MSIP_Label_7158ebbd-6c5e-441f-bfc9-4eb8c11e3978_SetDate">
    <vt:lpwstr>2026-04-30T03:52:29Z</vt:lpwstr>
  </property>
  <property fmtid="{D5CDD505-2E9C-101B-9397-08002B2CF9AE}" pid="4" name="MSIP_Label_7158ebbd-6c5e-441f-bfc9-4eb8c11e3978_Method">
    <vt:lpwstr>Privileged</vt:lpwstr>
  </property>
  <property fmtid="{D5CDD505-2E9C-101B-9397-08002B2CF9AE}" pid="5" name="MSIP_Label_7158ebbd-6c5e-441f-bfc9-4eb8c11e3978_Name">
    <vt:lpwstr>7158ebbd-6c5e-441f-bfc9-4eb8c11e3978</vt:lpwstr>
  </property>
  <property fmtid="{D5CDD505-2E9C-101B-9397-08002B2CF9AE}" pid="6" name="MSIP_Label_7158ebbd-6c5e-441f-bfc9-4eb8c11e3978_SiteId">
    <vt:lpwstr>722ea0be-3e1c-4b11-ad6f-9401d6856e24</vt:lpwstr>
  </property>
  <property fmtid="{D5CDD505-2E9C-101B-9397-08002B2CF9AE}" pid="7" name="MSIP_Label_7158ebbd-6c5e-441f-bfc9-4eb8c11e3978_ActionId">
    <vt:lpwstr>660ea13b-eace-478d-81dc-acd7a311c9c8</vt:lpwstr>
  </property>
  <property fmtid="{D5CDD505-2E9C-101B-9397-08002B2CF9AE}" pid="8" name="MSIP_Label_7158ebbd-6c5e-441f-bfc9-4eb8c11e3978_ContentBits">
    <vt:lpwstr>2</vt:lpwstr>
  </property>
  <property fmtid="{D5CDD505-2E9C-101B-9397-08002B2CF9AE}" pid="9" name="MSIP_Label_7158ebbd-6c5e-441f-bfc9-4eb8c11e3978_Tag">
    <vt:lpwstr>10, 0, 1, 1</vt:lpwstr>
  </property>
  <property fmtid="{D5CDD505-2E9C-101B-9397-08002B2CF9AE}" pid="10" name="ContentTypeId">
    <vt:lpwstr>0x010100F844FCDA9E73E9459CCF496AB5F6A78D</vt:lpwstr>
  </property>
</Properties>
</file>