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735/Web Site/Online data/3. Departmental Financial Statement/"/>
    </mc:Choice>
  </mc:AlternateContent>
  <xr:revisionPtr revIDLastSave="3" documentId="13_ncr:1_{C7ABA3AE-9CCB-486D-A95C-480EC4A0C99D}" xr6:coauthVersionLast="47" xr6:coauthVersionMax="47" xr10:uidLastSave="{C7EC49AA-18F1-4DA1-8791-382817A210CE}"/>
  <bookViews>
    <workbookView xWindow="-120" yWindow="-120" windowWidth="29040" windowHeight="15720" xr2:uid="{89174FE2-25A0-405C-B3C3-8F0F0CA7AB39}"/>
  </bookViews>
  <sheets>
    <sheet name="DGS" sheetId="1" r:id="rId1"/>
  </sheets>
  <definedNames>
    <definedName name="DGS_AIS">DGS!$B$124:$F$162</definedName>
    <definedName name="DGS_BS">DGS!$B$40:$F$65</definedName>
    <definedName name="DGS_CF">DGS!$B$71:$F$99</definedName>
    <definedName name="DGS_OS">DGS!$B$6:$F$35</definedName>
    <definedName name="DGS_POBOS">DGS!#REF!</definedName>
    <definedName name="DGS_SOCIE">DGS!$B$105:$G$118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C71" i="1"/>
  <c r="D71" i="1" l="1"/>
  <c r="E71" i="1"/>
</calcChain>
</file>

<file path=xl/sharedStrings.xml><?xml version="1.0" encoding="utf-8"?>
<sst xmlns="http://schemas.openxmlformats.org/spreadsheetml/2006/main" count="223" uniqueCount="124">
  <si>
    <t>Department of Government Services</t>
  </si>
  <si>
    <t>Comprehensive Operating statement</t>
  </si>
  <si>
    <t>($ million)</t>
  </si>
  <si>
    <t xml:space="preserve"> </t>
  </si>
  <si>
    <t>2024-25</t>
  </si>
  <si>
    <t>2025-26</t>
  </si>
  <si>
    <t>2026-27</t>
  </si>
  <si>
    <t>actual</t>
  </si>
  <si>
    <t>budget</t>
  </si>
  <si>
    <t>revised</t>
  </si>
  <si>
    <t xml:space="preserve">Net result from continuing operations </t>
  </si>
  <si>
    <t>Income from transactions</t>
  </si>
  <si>
    <t>Output appropriations</t>
  </si>
  <si>
    <t>Interest income</t>
  </si>
  <si>
    <t>Sales of goods and services</t>
  </si>
  <si>
    <t>Grants</t>
  </si>
  <si>
    <t>Fair value of assets and services received free of charge or for nominal consideration</t>
  </si>
  <si>
    <t>Other revenue and income</t>
  </si>
  <si>
    <t>Total revenue and income from transactions</t>
  </si>
  <si>
    <t>Expenses from transactions</t>
  </si>
  <si>
    <t>Employee benefits</t>
  </si>
  <si>
    <t>Depreciation</t>
  </si>
  <si>
    <t>Interest expense</t>
  </si>
  <si>
    <t>Grant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</si>
  <si>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</si>
  <si>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</si>
  <si>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</si>
  <si>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</si>
  <si>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Net gain/(loss) on disposal of non-financial assets</t>
  </si>
  <si>
    <t>Net gain/(loss) on financial instruments and statutory receivables/payables</t>
  </si>
  <si>
    <t>Other gains/(losses) from other economic flows</t>
  </si>
  <si>
    <t>Total other economic flows included in net result</t>
  </si>
  <si>
    <t>Net result</t>
  </si>
  <si>
    <t>Other economic flows – other comprehensive income</t>
  </si>
  <si>
    <t>Changes in non-financial assets revaluation surplus</t>
  </si>
  <si>
    <t>Other</t>
  </si>
  <si>
    <t>Total other economic flows – other comprehensive income</t>
  </si>
  <si>
    <t>Comprehensive result</t>
  </si>
  <si>
    <t>Sources: Departments of Government Services, and Treasury and Finance</t>
  </si>
  <si>
    <t>Balance sheet</t>
  </si>
  <si>
    <t>2025</t>
  </si>
  <si>
    <t>2026</t>
  </si>
  <si>
    <t>2027</t>
  </si>
  <si>
    <r>
      <t xml:space="preserve">budget </t>
    </r>
    <r>
      <rPr>
        <i/>
        <vertAlign val="superscript"/>
        <sz val="10"/>
        <color rgb="FFFFFFFF"/>
        <rFont val="Calibri"/>
        <family val="2"/>
      </rPr>
      <t>(a)</t>
    </r>
  </si>
  <si>
    <t>Assets</t>
  </si>
  <si>
    <t>Financial assets</t>
  </si>
  <si>
    <t>Cash and deposits</t>
  </si>
  <si>
    <t>Receivables from government</t>
  </si>
  <si>
    <t>Other receivables</t>
  </si>
  <si>
    <t>Other financial assets</t>
  </si>
  <si>
    <t>Total financial assets</t>
  </si>
  <si>
    <t>Non-financial assets</t>
  </si>
  <si>
    <t>Property, plant and equipment</t>
  </si>
  <si>
    <t>Intangible assets</t>
  </si>
  <si>
    <t>Total non-financial assets</t>
  </si>
  <si>
    <t>Total assets</t>
  </si>
  <si>
    <t>Liabilities</t>
  </si>
  <si>
    <t>Payables</t>
  </si>
  <si>
    <t>Borrowings</t>
  </si>
  <si>
    <t>Provisions</t>
  </si>
  <si>
    <t>Total liabilities</t>
  </si>
  <si>
    <t>Net assets</t>
  </si>
  <si>
    <t>Equity</t>
  </si>
  <si>
    <t>Accumulated surplus/(deficit)</t>
  </si>
  <si>
    <t>Reserves</t>
  </si>
  <si>
    <t>Contributed capital</t>
  </si>
  <si>
    <t>Total equity</t>
  </si>
  <si>
    <t>Note:
(a) The 2026 budget figures have been restated to reflect the 2025 actual closing balances.</t>
  </si>
  <si>
    <t>Statement of cash flows</t>
  </si>
  <si>
    <t>Cash flows from operating activities</t>
  </si>
  <si>
    <t>Receipts</t>
  </si>
  <si>
    <t>Receipts from Government</t>
  </si>
  <si>
    <t>Receipts from other entities</t>
  </si>
  <si>
    <t>Interest received</t>
  </si>
  <si>
    <t>Other receipts</t>
  </si>
  <si>
    <t>Total receipts</t>
  </si>
  <si>
    <t xml:space="preserve">Payments </t>
  </si>
  <si>
    <t>Payments of grants and other transfers</t>
  </si>
  <si>
    <t>Payments to suppliers and employees</t>
  </si>
  <si>
    <t>Interest and other costs of finance paid</t>
  </si>
  <si>
    <t>Total payments</t>
  </si>
  <si>
    <t>Net cash flows from/(used in) operating activities</t>
  </si>
  <si>
    <t>Cash flows from investing activities</t>
  </si>
  <si>
    <t>Net investment</t>
  </si>
  <si>
    <t>Payments for non-financial assets</t>
  </si>
  <si>
    <t>Proceeds from sale of non-financial assets</t>
  </si>
  <si>
    <r>
      <t xml:space="preserve">Net loans to other parties </t>
    </r>
    <r>
      <rPr>
        <vertAlign val="superscript"/>
        <sz val="10"/>
        <rFont val="Calibri"/>
        <family val="2"/>
      </rPr>
      <t>(a)</t>
    </r>
  </si>
  <si>
    <r>
      <t xml:space="preserve">Net cash flow from/(used in) investing activities </t>
    </r>
    <r>
      <rPr>
        <b/>
        <vertAlign val="superscript"/>
        <sz val="10"/>
        <rFont val="Calibri"/>
        <family val="2"/>
      </rPr>
      <t>(a)</t>
    </r>
  </si>
  <si>
    <t>Cash flows from financing activities</t>
  </si>
  <si>
    <r>
      <t xml:space="preserve">Owner contributions by State Government </t>
    </r>
    <r>
      <rPr>
        <vertAlign val="superscript"/>
        <sz val="10"/>
        <rFont val="Calibri"/>
        <family val="2"/>
      </rPr>
      <t>(a)</t>
    </r>
  </si>
  <si>
    <r>
      <t xml:space="preserve">Repayment of leases and service concession liabilities </t>
    </r>
    <r>
      <rPr>
        <vertAlign val="superscript"/>
        <sz val="10"/>
        <rFont val="Calibri"/>
        <family val="2"/>
      </rPr>
      <t>(a)</t>
    </r>
  </si>
  <si>
    <r>
      <t xml:space="preserve">Net borrowings </t>
    </r>
    <r>
      <rPr>
        <vertAlign val="superscript"/>
        <sz val="10"/>
        <rFont val="Calibri"/>
        <family val="2"/>
      </rPr>
      <t>(a)</t>
    </r>
  </si>
  <si>
    <r>
      <t xml:space="preserve">Net cash flows from/(used in) financing activities </t>
    </r>
    <r>
      <rPr>
        <b/>
        <vertAlign val="superscript"/>
        <sz val="10"/>
        <rFont val="Calibri"/>
        <family val="2"/>
      </rPr>
      <t>(a)</t>
    </r>
  </si>
  <si>
    <r>
      <t xml:space="preserve">Net increase/(decrease) in cash and cash equivalents </t>
    </r>
    <r>
      <rPr>
        <b/>
        <vertAlign val="superscript"/>
        <sz val="10"/>
        <rFont val="Calibri"/>
        <family val="2"/>
      </rPr>
      <t>(a)</t>
    </r>
  </si>
  <si>
    <r>
      <t xml:space="preserve">Cash and cash equivalents at the beginning of the financial year </t>
    </r>
    <r>
      <rPr>
        <vertAlign val="superscript"/>
        <sz val="10"/>
        <rFont val="Calibri"/>
        <family val="2"/>
      </rPr>
      <t>(a)</t>
    </r>
  </si>
  <si>
    <r>
      <t xml:space="preserve">Cash and cash equivalents at the end of the financial year </t>
    </r>
    <r>
      <rPr>
        <b/>
        <vertAlign val="superscript"/>
        <sz val="10"/>
        <rFont val="Calibri"/>
        <family val="2"/>
      </rPr>
      <t>(a)</t>
    </r>
  </si>
  <si>
    <t>Note:
(a) The 2025-26 budget figures have been restated to remove the non-cash movements relating to the transfer of right-of-use assets and liabilities for departmental accommodation services from the DGS administered entity to the DGS controlled entity.</t>
  </si>
  <si>
    <t>Statement of changes in equity</t>
  </si>
  <si>
    <t>Contributions by owner</t>
  </si>
  <si>
    <t>Revaluation surplus</t>
  </si>
  <si>
    <t>Other reserves</t>
  </si>
  <si>
    <t xml:space="preserve">Total equity </t>
  </si>
  <si>
    <t>Opening balance 1 July 2024</t>
  </si>
  <si>
    <t>Transactions with owners in their capacity as owners</t>
  </si>
  <si>
    <t>Closing balance 30 June 2025 (actual)</t>
  </si>
  <si>
    <r>
      <t xml:space="preserve">Closing balance 30 June 2026 (budget) </t>
    </r>
    <r>
      <rPr>
        <b/>
        <vertAlign val="superscript"/>
        <sz val="10"/>
        <rFont val="Calibri"/>
        <family val="2"/>
      </rPr>
      <t>(a)</t>
    </r>
  </si>
  <si>
    <t>..</t>
  </si>
  <si>
    <t>Closing balance 30 June 2026 (revised)</t>
  </si>
  <si>
    <t>Closing balance 30 June 2027 (budget)</t>
  </si>
  <si>
    <t>Administered items statement</t>
  </si>
  <si>
    <t>Administered income</t>
  </si>
  <si>
    <t>Special Appropriations</t>
  </si>
  <si>
    <t>Total administered income</t>
  </si>
  <si>
    <t>Administered expenses</t>
  </si>
  <si>
    <t>Expenses on behalf of the State</t>
  </si>
  <si>
    <t>Payments into the Consolidated Fund</t>
  </si>
  <si>
    <t>Total administered expenses</t>
  </si>
  <si>
    <t>Income less expenses</t>
  </si>
  <si>
    <t>Administered assets</t>
  </si>
  <si>
    <t>Receivables</t>
  </si>
  <si>
    <t>Total administered assets</t>
  </si>
  <si>
    <t>Administered liabilities</t>
  </si>
  <si>
    <t>Total administered liabilities</t>
  </si>
  <si>
    <t>Note:
(a) The 2025-26 budget figures have been restated to reflect the 2024-25 actual closing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</si>
</sst>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,,;\(#\ ##0.0,,\);.."/>
    <numFmt numFmtId="165" formatCode="#\ ##0;\(#\ ##0\);.."/>
    <numFmt numFmtId="166" formatCode="#\ ##0.0;\(#\ ##0.0\);..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</font>
    <font>
      <i/>
      <sz val="10"/>
      <color indexed="9"/>
      <name val="Calibri"/>
      <family val="2"/>
    </font>
    <font>
      <sz val="9"/>
      <name val="Calibri"/>
      <family val="2"/>
    </font>
    <font>
      <b/>
      <sz val="10"/>
      <color indexed="12"/>
      <name val="Calibri"/>
      <family val="2"/>
    </font>
    <font>
      <b/>
      <sz val="10"/>
      <color indexed="45"/>
      <name val="Calibri"/>
      <family val="2"/>
    </font>
    <font>
      <b/>
      <sz val="10"/>
      <color indexed="10"/>
      <name val="Calibri"/>
      <family val="2"/>
    </font>
    <font>
      <sz val="10"/>
      <color indexed="12"/>
      <name val="Calibri"/>
      <family val="2"/>
    </font>
    <font>
      <sz val="11"/>
      <color indexed="8"/>
      <name val="Calibri"/>
      <family val="2"/>
    </font>
    <font>
      <i/>
      <sz val="9"/>
      <name val="Calibri"/>
      <family val="2"/>
    </font>
    <font>
      <i/>
      <vertAlign val="superscript"/>
      <sz val="10"/>
      <color rgb="FFFFFFFF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164" fontId="6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2" borderId="2" xfId="0" applyFont="1" applyFill="1" applyBorder="1" applyAlignment="1">
      <alignment vertical="top"/>
    </xf>
    <xf numFmtId="0" fontId="10" fillId="3" borderId="2" xfId="0" applyFont="1" applyFill="1" applyBorder="1" applyAlignment="1">
      <alignment horizontal="right"/>
    </xf>
    <xf numFmtId="0" fontId="9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right"/>
    </xf>
    <xf numFmtId="0" fontId="6" fillId="0" borderId="0" xfId="0" applyFont="1"/>
    <xf numFmtId="165" fontId="7" fillId="0" borderId="0" xfId="0" applyNumberFormat="1" applyFont="1"/>
    <xf numFmtId="9" fontId="0" fillId="0" borderId="0" xfId="1" applyFont="1"/>
    <xf numFmtId="0" fontId="7" fillId="4" borderId="0" xfId="0" applyFont="1" applyFill="1" applyAlignment="1">
      <alignment vertical="justify"/>
    </xf>
    <xf numFmtId="165" fontId="7" fillId="4" borderId="0" xfId="0" applyNumberFormat="1" applyFont="1" applyFill="1"/>
    <xf numFmtId="165" fontId="7" fillId="0" borderId="1" xfId="0" applyNumberFormat="1" applyFont="1" applyBorder="1"/>
    <xf numFmtId="0" fontId="6" fillId="0" borderId="2" xfId="0" applyFont="1" applyBorder="1"/>
    <xf numFmtId="165" fontId="6" fillId="0" borderId="0" xfId="0" applyNumberFormat="1" applyFont="1"/>
    <xf numFmtId="165" fontId="0" fillId="0" borderId="0" xfId="0" applyNumberFormat="1"/>
    <xf numFmtId="49" fontId="7" fillId="0" borderId="0" xfId="0" applyNumberFormat="1" applyFont="1"/>
    <xf numFmtId="0" fontId="7" fillId="0" borderId="1" xfId="0" applyFont="1" applyBorder="1"/>
    <xf numFmtId="0" fontId="6" fillId="0" borderId="1" xfId="0" applyFont="1" applyBorder="1"/>
    <xf numFmtId="165" fontId="6" fillId="0" borderId="1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0" borderId="5" xfId="0" applyFont="1" applyBorder="1"/>
    <xf numFmtId="165" fontId="6" fillId="0" borderId="5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/>
    <xf numFmtId="0" fontId="11" fillId="0" borderId="0" xfId="0" applyFont="1"/>
    <xf numFmtId="166" fontId="12" fillId="0" borderId="0" xfId="0" applyNumberFormat="1" applyFont="1"/>
    <xf numFmtId="3" fontId="13" fillId="0" borderId="0" xfId="0" applyNumberFormat="1" applyFont="1"/>
    <xf numFmtId="49" fontId="9" fillId="2" borderId="0" xfId="0" applyNumberFormat="1" applyFont="1" applyFill="1"/>
    <xf numFmtId="0" fontId="10" fillId="2" borderId="0" xfId="0" applyFont="1" applyFill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7" fillId="0" borderId="0" xfId="0" applyFont="1" applyAlignment="1">
      <alignment horizontal="left" vertical="top"/>
    </xf>
    <xf numFmtId="0" fontId="9" fillId="2" borderId="2" xfId="0" applyFont="1" applyFill="1" applyBorder="1"/>
    <xf numFmtId="0" fontId="9" fillId="2" borderId="1" xfId="0" applyFont="1" applyFill="1" applyBorder="1"/>
    <xf numFmtId="0" fontId="0" fillId="4" borderId="0" xfId="0" applyFill="1"/>
    <xf numFmtId="165" fontId="6" fillId="0" borderId="2" xfId="0" applyNumberFormat="1" applyFont="1" applyBorder="1"/>
    <xf numFmtId="0" fontId="7" fillId="0" borderId="0" xfId="0" applyFont="1" applyAlignment="1">
      <alignment vertical="justify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/>
    </xf>
    <xf numFmtId="164" fontId="14" fillId="0" borderId="0" xfId="0" applyNumberFormat="1" applyFont="1"/>
    <xf numFmtId="0" fontId="14" fillId="0" borderId="0" xfId="0" applyFont="1"/>
    <xf numFmtId="0" fontId="10" fillId="2" borderId="5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165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165" fontId="6" fillId="0" borderId="4" xfId="0" applyNumberFormat="1" applyFont="1" applyBorder="1" applyAlignment="1">
      <alignment vertical="top"/>
    </xf>
    <xf numFmtId="0" fontId="9" fillId="2" borderId="0" xfId="0" applyFont="1" applyFill="1" applyAlignment="1">
      <alignment vertical="top"/>
    </xf>
    <xf numFmtId="0" fontId="16" fillId="0" borderId="0" xfId="0" applyFont="1"/>
    <xf numFmtId="0" fontId="6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6" fillId="0" borderId="5" xfId="0" applyFont="1" applyBorder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7" fillId="4" borderId="0" xfId="0" applyFont="1" applyFill="1" applyAlignment="1">
      <alignment vertical="top"/>
    </xf>
    <xf numFmtId="165" fontId="6" fillId="0" borderId="5" xfId="0" applyNumberFormat="1" applyFont="1" applyBorder="1" applyAlignment="1">
      <alignment vertical="top"/>
    </xf>
    <xf numFmtId="166" fontId="15" fillId="0" borderId="0" xfId="0" applyNumberFormat="1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3" fillId="0" borderId="0" xfId="0" applyFont="1"/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17" fillId="0" borderId="0" xfId="0" applyFont="1"/>
    <xf numFmtId="165" fontId="6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7" fillId="0" borderId="1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0" fillId="0" borderId="0" xfId="0" applyAlignment="1">
      <alignment wrapText="1"/>
    </xf>
    <xf numFmtId="164" fontId="6" fillId="0" borderId="1" xfId="0" applyNumberFormat="1" applyFont="1" applyBorder="1" applyAlignment="1">
      <alignment horizontal="righ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1827-B4A7-4D91-A1F9-C86175EEDDCF}">
  <sheetPr>
    <tabColor rgb="FF92D050"/>
  </sheetPr>
  <dimension ref="A1:G187"/>
  <sheetViews>
    <sheetView showGridLines="0" tabSelected="1" zoomScale="90" zoomScaleNormal="90" workbookViewId="0"/>
  </sheetViews>
  <sheetFormatPr defaultColWidth="8.7109375" defaultRowHeight="15"/>
  <cols>
    <col min="1" max="1" width="2.7109375" style="5" customWidth="1"/>
    <col min="2" max="2" width="66.7109375" style="5" bestFit="1" customWidth="1"/>
    <col min="3" max="3" width="25.42578125" bestFit="1" customWidth="1"/>
    <col min="4" max="4" width="18.28515625" customWidth="1"/>
    <col min="5" max="5" width="19.28515625" customWidth="1"/>
    <col min="6" max="6" width="23.28515625" customWidth="1"/>
    <col min="7" max="7" width="21" customWidth="1"/>
  </cols>
  <sheetData>
    <row r="1" spans="1:7" s="73" customFormat="1">
      <c r="A1" s="70"/>
      <c r="B1"/>
      <c r="C1"/>
      <c r="D1"/>
      <c r="E1"/>
      <c r="F1"/>
      <c r="G1"/>
    </row>
    <row r="2" spans="1:7" ht="15.75">
      <c r="A2" s="70"/>
      <c r="B2" s="1" t="s">
        <v>0</v>
      </c>
    </row>
    <row r="3" spans="1:7">
      <c r="A3" s="70"/>
      <c r="B3"/>
    </row>
    <row r="4" spans="1:7">
      <c r="A4" s="71"/>
      <c r="B4" s="2" t="s">
        <v>1</v>
      </c>
      <c r="C4" s="3"/>
      <c r="D4" s="3"/>
      <c r="E4" s="3"/>
      <c r="F4" s="3"/>
    </row>
    <row r="5" spans="1:7">
      <c r="A5" s="72"/>
      <c r="B5" s="82" t="s">
        <v>2</v>
      </c>
      <c r="C5" s="82"/>
      <c r="D5" s="82"/>
      <c r="E5" s="82"/>
      <c r="F5" s="82"/>
    </row>
    <row r="6" spans="1:7">
      <c r="B6" s="6" t="s">
        <v>3</v>
      </c>
      <c r="C6" s="7" t="s">
        <v>4</v>
      </c>
      <c r="D6" s="7" t="s">
        <v>5</v>
      </c>
      <c r="E6" s="7" t="s">
        <v>5</v>
      </c>
      <c r="F6" s="7" t="s">
        <v>6</v>
      </c>
    </row>
    <row r="7" spans="1:7">
      <c r="B7" s="8" t="s">
        <v>3</v>
      </c>
      <c r="C7" s="9" t="s">
        <v>7</v>
      </c>
      <c r="D7" s="9" t="s">
        <v>8</v>
      </c>
      <c r="E7" s="9" t="s">
        <v>9</v>
      </c>
      <c r="F7" s="9" t="s">
        <v>8</v>
      </c>
    </row>
    <row r="8" spans="1:7">
      <c r="B8" s="10" t="s">
        <v>10</v>
      </c>
      <c r="C8" s="3" t="s">
        <v>3</v>
      </c>
      <c r="D8" s="3" t="s">
        <v>3</v>
      </c>
      <c r="E8" s="3" t="s">
        <v>3</v>
      </c>
      <c r="F8" s="3" t="s">
        <v>3</v>
      </c>
    </row>
    <row r="9" spans="1:7">
      <c r="B9" s="10" t="s">
        <v>11</v>
      </c>
      <c r="C9" s="3" t="s">
        <v>3</v>
      </c>
      <c r="D9" s="3" t="s">
        <v>3</v>
      </c>
      <c r="E9" s="3" t="s">
        <v>3</v>
      </c>
      <c r="F9" s="3" t="s">
        <v>3</v>
      </c>
    </row>
    <row r="10" spans="1:7">
      <c r="B10" s="4" t="s">
        <v>12</v>
      </c>
      <c r="C10" s="11">
        <v>463.10354397999998</v>
      </c>
      <c r="D10" s="11">
        <v>616.07570157999999</v>
      </c>
      <c r="E10" s="11">
        <v>649.29540157999998</v>
      </c>
      <c r="F10" s="11">
        <v>564.35846929000002</v>
      </c>
      <c r="G10" s="12"/>
    </row>
    <row r="11" spans="1:7">
      <c r="B11" s="4" t="s">
        <v>13</v>
      </c>
      <c r="C11" s="11">
        <v>170.13245871999999</v>
      </c>
      <c r="D11" s="11">
        <v>112.68450004</v>
      </c>
      <c r="E11" s="11">
        <v>38.582605040000004</v>
      </c>
      <c r="F11" s="11">
        <v>32.203114040000003</v>
      </c>
      <c r="G11" s="12"/>
    </row>
    <row r="12" spans="1:7">
      <c r="B12" s="4" t="s">
        <v>14</v>
      </c>
      <c r="C12" s="11">
        <v>270.16009518999999</v>
      </c>
      <c r="D12" s="11">
        <v>561.01063148000003</v>
      </c>
      <c r="E12" s="11">
        <v>467.93444185999994</v>
      </c>
      <c r="F12" s="11">
        <v>463.83942640000004</v>
      </c>
      <c r="G12" s="12"/>
    </row>
    <row r="13" spans="1:7">
      <c r="B13" s="4" t="s">
        <v>15</v>
      </c>
      <c r="C13" s="11">
        <v>29.396190170000001</v>
      </c>
      <c r="D13" s="11">
        <v>5.8690910000000001</v>
      </c>
      <c r="E13" s="11">
        <v>5.8990910000000003</v>
      </c>
      <c r="F13" s="11">
        <v>4.9820000000000002</v>
      </c>
      <c r="G13" s="12"/>
    </row>
    <row r="14" spans="1:7" ht="25.5">
      <c r="B14" s="13" t="s">
        <v>16</v>
      </c>
      <c r="C14" s="14">
        <v>1.9249824900000001</v>
      </c>
      <c r="D14" s="11">
        <v>20.066522689999999</v>
      </c>
      <c r="E14" s="11">
        <v>20.066522689999999</v>
      </c>
      <c r="F14" s="11">
        <v>19.864122689999999</v>
      </c>
      <c r="G14" s="12"/>
    </row>
    <row r="15" spans="1:7">
      <c r="B15" s="4" t="s">
        <v>17</v>
      </c>
      <c r="C15" s="15">
        <v>69.829326280000004</v>
      </c>
      <c r="D15" s="15">
        <v>29.55006289</v>
      </c>
      <c r="E15" s="15">
        <v>132.70160974000001</v>
      </c>
      <c r="F15" s="15">
        <v>147.91113447000001</v>
      </c>
      <c r="G15" s="12"/>
    </row>
    <row r="16" spans="1:7">
      <c r="B16" s="16" t="s">
        <v>18</v>
      </c>
      <c r="C16" s="17">
        <v>1004.72109683</v>
      </c>
      <c r="D16" s="17">
        <v>1345.2565096799999</v>
      </c>
      <c r="E16" s="17">
        <v>1314.47967191</v>
      </c>
      <c r="F16" s="17">
        <v>1233.15826689</v>
      </c>
      <c r="G16" s="18"/>
    </row>
    <row r="17" spans="2:7">
      <c r="B17" s="10" t="s">
        <v>19</v>
      </c>
      <c r="C17" s="11"/>
      <c r="D17" s="11"/>
      <c r="E17" s="11"/>
      <c r="F17" s="11"/>
    </row>
    <row r="18" spans="2:7">
      <c r="B18" s="4" t="s">
        <v>20</v>
      </c>
      <c r="C18" s="11">
        <v>414.18356176999998</v>
      </c>
      <c r="D18" s="11">
        <v>351.24782850999998</v>
      </c>
      <c r="E18" s="11">
        <v>376.74360862999998</v>
      </c>
      <c r="F18" s="11">
        <v>333.65370920999999</v>
      </c>
    </row>
    <row r="19" spans="2:7">
      <c r="B19" s="4" t="s">
        <v>21</v>
      </c>
      <c r="C19" s="11">
        <v>39.358098249999998</v>
      </c>
      <c r="D19" s="11">
        <v>353.18816026000002</v>
      </c>
      <c r="E19" s="11">
        <v>233.22891277999997</v>
      </c>
      <c r="F19" s="11">
        <v>230.69626295</v>
      </c>
    </row>
    <row r="20" spans="2:7">
      <c r="B20" s="19" t="s">
        <v>22</v>
      </c>
      <c r="C20" s="11">
        <v>1.0027530099999999</v>
      </c>
      <c r="D20" s="11">
        <v>58.96508652</v>
      </c>
      <c r="E20" s="11">
        <v>58.964175740000002</v>
      </c>
      <c r="F20" s="11">
        <v>57.130848620000002</v>
      </c>
    </row>
    <row r="21" spans="2:7">
      <c r="B21" s="4" t="s">
        <v>23</v>
      </c>
      <c r="C21" s="11">
        <v>217.14632739000001</v>
      </c>
      <c r="D21" s="11">
        <v>181.87517811999999</v>
      </c>
      <c r="E21" s="11">
        <v>234.41085111999999</v>
      </c>
      <c r="F21" s="11">
        <v>195.63315710000001</v>
      </c>
    </row>
    <row r="22" spans="2:7">
      <c r="B22" s="20" t="s">
        <v>24</v>
      </c>
      <c r="C22" s="15">
        <v>274.92452187999999</v>
      </c>
      <c r="D22" s="15">
        <v>402.75321124999999</v>
      </c>
      <c r="E22" s="15">
        <v>427.17048418000002</v>
      </c>
      <c r="F22" s="15">
        <v>403.66841554000001</v>
      </c>
    </row>
    <row r="23" spans="2:7">
      <c r="B23" s="21" t="s">
        <v>25</v>
      </c>
      <c r="C23" s="22">
        <v>946.61526230000004</v>
      </c>
      <c r="D23" s="22">
        <v>1348.02946466</v>
      </c>
      <c r="E23" s="22">
        <v>1330.51803245</v>
      </c>
      <c r="F23" s="22">
        <v>1220.7823934200001</v>
      </c>
      <c r="G23" s="18"/>
    </row>
    <row r="24" spans="2:7" ht="15.75" thickBot="1">
      <c r="B24" s="23" t="s">
        <v>26</v>
      </c>
      <c r="C24" s="24">
        <v>58.105834530000003</v>
      </c>
      <c r="D24" s="24">
        <v>-2.7729549800000002</v>
      </c>
      <c r="E24" s="24">
        <v>-16.038360540000021</v>
      </c>
      <c r="F24" s="24">
        <v>12.375873469999977</v>
      </c>
    </row>
    <row r="25" spans="2:7">
      <c r="B25" s="10" t="s">
        <v>27</v>
      </c>
      <c r="C25" s="11"/>
      <c r="D25" s="11"/>
      <c r="E25" s="11"/>
      <c r="F25" s="11"/>
    </row>
    <row r="26" spans="2:7">
      <c r="B26" s="4" t="s">
        <v>28</v>
      </c>
      <c r="C26" s="11">
        <v>-10.74496411</v>
      </c>
      <c r="D26" s="11">
        <v>2.9055070299999999</v>
      </c>
      <c r="E26" s="11">
        <v>2.9055070299999999</v>
      </c>
      <c r="F26" s="11">
        <v>2.9055070299999999</v>
      </c>
    </row>
    <row r="27" spans="2:7">
      <c r="B27" s="4" t="s">
        <v>29</v>
      </c>
      <c r="C27" s="11">
        <v>39.88674872</v>
      </c>
      <c r="D27" s="11">
        <v>0</v>
      </c>
      <c r="E27" s="11">
        <v>15.649999920000001</v>
      </c>
      <c r="F27" s="11">
        <v>14.266266509999999</v>
      </c>
    </row>
    <row r="28" spans="2:7">
      <c r="B28" s="4" t="s">
        <v>30</v>
      </c>
      <c r="C28" s="11">
        <v>-0.45941953000000002</v>
      </c>
      <c r="D28" s="11">
        <v>1.532325E-2</v>
      </c>
      <c r="E28" s="11">
        <v>-1E-8</v>
      </c>
      <c r="F28" s="11">
        <v>-1E-8</v>
      </c>
    </row>
    <row r="29" spans="2:7">
      <c r="B29" s="25" t="s">
        <v>31</v>
      </c>
      <c r="C29" s="26">
        <v>28.68236508</v>
      </c>
      <c r="D29" s="26">
        <v>2.9208302800000001</v>
      </c>
      <c r="E29" s="26">
        <v>18.555506940000001</v>
      </c>
      <c r="F29" s="26">
        <v>17.171773529999999</v>
      </c>
    </row>
    <row r="30" spans="2:7">
      <c r="B30" s="25" t="s">
        <v>32</v>
      </c>
      <c r="C30" s="26">
        <v>86.788199610000007</v>
      </c>
      <c r="D30" s="26">
        <v>0.14787529999999999</v>
      </c>
      <c r="E30" s="26">
        <v>2.5171463999999801</v>
      </c>
      <c r="F30" s="26">
        <v>29.547646999999976</v>
      </c>
    </row>
    <row r="31" spans="2:7">
      <c r="B31" s="27" t="s">
        <v>33</v>
      </c>
      <c r="C31" s="11"/>
      <c r="D31" s="11"/>
      <c r="E31" s="11"/>
      <c r="F31" s="11"/>
    </row>
    <row r="32" spans="2:7">
      <c r="B32" s="28" t="s">
        <v>34</v>
      </c>
      <c r="C32" s="11">
        <v>2.2291257</v>
      </c>
      <c r="D32" s="11">
        <v>0</v>
      </c>
      <c r="E32" s="11">
        <v>0</v>
      </c>
      <c r="F32" s="11">
        <v>0</v>
      </c>
    </row>
    <row r="33" spans="2:6">
      <c r="B33" s="28" t="s">
        <v>35</v>
      </c>
      <c r="C33" s="15">
        <v>-10.50756683</v>
      </c>
      <c r="D33" s="15">
        <v>-3.501265310000008</v>
      </c>
      <c r="E33" s="15">
        <v>-55.485539510000002</v>
      </c>
      <c r="F33" s="15">
        <v>-3.5112653200000001</v>
      </c>
    </row>
    <row r="34" spans="2:6">
      <c r="B34" s="29" t="s">
        <v>36</v>
      </c>
      <c r="C34" s="17">
        <v>-8.2784411299999991</v>
      </c>
      <c r="D34" s="17">
        <v>-3.501265310000008</v>
      </c>
      <c r="E34" s="17">
        <v>-55.485539510000002</v>
      </c>
      <c r="F34" s="17">
        <v>-3.5112653200000001</v>
      </c>
    </row>
    <row r="35" spans="2:6" ht="15.75" thickBot="1">
      <c r="B35" s="30" t="s">
        <v>37</v>
      </c>
      <c r="C35" s="24">
        <v>78.509758480000002</v>
      </c>
      <c r="D35" s="24">
        <v>-3.3533900099999983</v>
      </c>
      <c r="E35" s="24">
        <v>-52.968393110000022</v>
      </c>
      <c r="F35" s="24">
        <v>26.03638167999998</v>
      </c>
    </row>
    <row r="36" spans="2:6">
      <c r="B36" s="74" t="s">
        <v>38</v>
      </c>
      <c r="C36" s="32"/>
      <c r="D36" s="32"/>
      <c r="E36" s="32"/>
      <c r="F36" s="32"/>
    </row>
    <row r="37" spans="2:6">
      <c r="B37" s="31"/>
      <c r="C37" s="32"/>
      <c r="D37" s="32"/>
      <c r="E37" s="32"/>
      <c r="F37" s="32"/>
    </row>
    <row r="38" spans="2:6">
      <c r="B38" s="2" t="s">
        <v>39</v>
      </c>
      <c r="C38" s="3"/>
      <c r="D38" s="33"/>
      <c r="E38" s="3"/>
      <c r="F38" s="3"/>
    </row>
    <row r="39" spans="2:6">
      <c r="B39" s="82" t="s">
        <v>2</v>
      </c>
      <c r="C39" s="82"/>
      <c r="D39" s="82"/>
      <c r="E39" s="82"/>
      <c r="F39" s="82"/>
    </row>
    <row r="40" spans="2:6">
      <c r="B40" s="34" t="s">
        <v>3</v>
      </c>
      <c r="C40" s="35" t="s">
        <v>40</v>
      </c>
      <c r="D40" s="36" t="s">
        <v>41</v>
      </c>
      <c r="E40" s="36" t="s">
        <v>41</v>
      </c>
      <c r="F40" s="36" t="s">
        <v>42</v>
      </c>
    </row>
    <row r="41" spans="2:6" ht="15.75">
      <c r="B41" s="34" t="s">
        <v>3</v>
      </c>
      <c r="C41" s="9" t="s">
        <v>7</v>
      </c>
      <c r="D41" s="9" t="s">
        <v>43</v>
      </c>
      <c r="E41" s="9" t="s">
        <v>9</v>
      </c>
      <c r="F41" s="9" t="s">
        <v>8</v>
      </c>
    </row>
    <row r="42" spans="2:6">
      <c r="B42" s="10" t="s">
        <v>44</v>
      </c>
      <c r="C42" s="3" t="s">
        <v>3</v>
      </c>
      <c r="D42" s="3" t="s">
        <v>3</v>
      </c>
      <c r="E42" s="3" t="s">
        <v>3</v>
      </c>
      <c r="F42" s="3" t="s">
        <v>3</v>
      </c>
    </row>
    <row r="43" spans="2:6">
      <c r="B43" s="10" t="s">
        <v>45</v>
      </c>
      <c r="C43" s="3" t="s">
        <v>3</v>
      </c>
      <c r="D43" s="3" t="s">
        <v>3</v>
      </c>
      <c r="E43" s="3" t="s">
        <v>3</v>
      </c>
      <c r="F43" s="3" t="s">
        <v>3</v>
      </c>
    </row>
    <row r="44" spans="2:6">
      <c r="B44" s="4" t="s">
        <v>46</v>
      </c>
      <c r="C44" s="11">
        <v>296.10675054000001</v>
      </c>
      <c r="D44" s="11">
        <v>414.69700474000001</v>
      </c>
      <c r="E44" s="11">
        <v>451.20695103999998</v>
      </c>
      <c r="F44" s="11">
        <v>506.99558601000001</v>
      </c>
    </row>
    <row r="45" spans="2:6">
      <c r="B45" s="37" t="s">
        <v>47</v>
      </c>
      <c r="C45" s="11">
        <v>116.36900515000001</v>
      </c>
      <c r="D45" s="11">
        <v>142.02201649</v>
      </c>
      <c r="E45" s="11">
        <v>79.780725009999998</v>
      </c>
      <c r="F45" s="11">
        <v>91.786036019999997</v>
      </c>
    </row>
    <row r="46" spans="2:6">
      <c r="B46" s="37" t="s">
        <v>48</v>
      </c>
      <c r="C46" s="11">
        <v>43.962292570000002</v>
      </c>
      <c r="D46" s="11">
        <v>398.53163873</v>
      </c>
      <c r="E46" s="11">
        <v>12.143642290000003</v>
      </c>
      <c r="F46" s="11">
        <v>19.743343079999988</v>
      </c>
    </row>
    <row r="47" spans="2:6">
      <c r="B47" s="4" t="s">
        <v>49</v>
      </c>
      <c r="C47" s="11">
        <v>465.80922208999999</v>
      </c>
      <c r="D47" s="11">
        <v>465.80922208999999</v>
      </c>
      <c r="E47" s="11">
        <v>468.40060087000001</v>
      </c>
      <c r="F47" s="11">
        <v>468.68503822999998</v>
      </c>
    </row>
    <row r="48" spans="2:6">
      <c r="B48" s="25" t="s">
        <v>50</v>
      </c>
      <c r="C48" s="26">
        <v>922.24727035000001</v>
      </c>
      <c r="D48" s="26">
        <v>1421.0598820499999</v>
      </c>
      <c r="E48" s="26">
        <v>1011.53191921</v>
      </c>
      <c r="F48" s="26">
        <v>1087.21000334</v>
      </c>
    </row>
    <row r="49" spans="2:7">
      <c r="B49" s="10" t="s">
        <v>51</v>
      </c>
      <c r="C49" s="11"/>
      <c r="D49" s="11"/>
      <c r="E49" s="11"/>
      <c r="F49" s="11"/>
    </row>
    <row r="50" spans="2:7">
      <c r="B50" s="4" t="s">
        <v>52</v>
      </c>
      <c r="C50" s="11">
        <v>698.49153723999996</v>
      </c>
      <c r="D50" s="11">
        <v>2289.7687504099999</v>
      </c>
      <c r="E50" s="11">
        <v>2085.7959561100001</v>
      </c>
      <c r="F50" s="11">
        <v>1907.8641053599999</v>
      </c>
    </row>
    <row r="51" spans="2:7">
      <c r="B51" s="4" t="s">
        <v>53</v>
      </c>
      <c r="C51" s="11">
        <v>59.700727319999999</v>
      </c>
      <c r="D51" s="11">
        <v>46.702727320000001</v>
      </c>
      <c r="E51" s="11">
        <v>60.433727320000003</v>
      </c>
      <c r="F51" s="11">
        <v>50.907727319999999</v>
      </c>
    </row>
    <row r="52" spans="2:7">
      <c r="B52" s="4" t="s">
        <v>35</v>
      </c>
      <c r="C52" s="15">
        <v>43.729523350000001</v>
      </c>
      <c r="D52" s="15">
        <v>75.853611580000006</v>
      </c>
      <c r="E52" s="15">
        <v>101.87465965</v>
      </c>
      <c r="F52" s="15">
        <v>87.625066279999999</v>
      </c>
    </row>
    <row r="53" spans="2:7">
      <c r="B53" s="25" t="s">
        <v>54</v>
      </c>
      <c r="C53" s="22">
        <v>801.92178791000003</v>
      </c>
      <c r="D53" s="22">
        <v>2412.3236324599998</v>
      </c>
      <c r="E53" s="22">
        <v>2248.10288623</v>
      </c>
      <c r="F53" s="22">
        <v>2046.3939852600001</v>
      </c>
    </row>
    <row r="54" spans="2:7">
      <c r="B54" s="25" t="s">
        <v>55</v>
      </c>
      <c r="C54" s="22">
        <v>1724.1690582599999</v>
      </c>
      <c r="D54" s="22">
        <v>3833.3835145099997</v>
      </c>
      <c r="E54" s="22">
        <v>3259.63480544</v>
      </c>
      <c r="F54" s="22">
        <v>3133.6039886000003</v>
      </c>
      <c r="G54" s="18"/>
    </row>
    <row r="55" spans="2:7">
      <c r="B55" s="10" t="s">
        <v>56</v>
      </c>
      <c r="C55" s="11"/>
      <c r="D55" s="11"/>
      <c r="E55" s="11"/>
      <c r="F55" s="11"/>
      <c r="G55" s="18"/>
    </row>
    <row r="56" spans="2:7">
      <c r="B56" s="4" t="s">
        <v>57</v>
      </c>
      <c r="C56" s="11">
        <v>100.54031917</v>
      </c>
      <c r="D56" s="11">
        <v>539.51797465000004</v>
      </c>
      <c r="E56" s="11">
        <v>151.9143641</v>
      </c>
      <c r="F56" s="11">
        <v>151.86660327999999</v>
      </c>
    </row>
    <row r="57" spans="2:7">
      <c r="B57" s="4" t="s">
        <v>58</v>
      </c>
      <c r="C57" s="11">
        <v>20.120271710000001</v>
      </c>
      <c r="D57" s="11">
        <v>1647.54221031</v>
      </c>
      <c r="E57" s="11">
        <v>1486.9427422900001</v>
      </c>
      <c r="F57" s="11">
        <v>1328.49174834</v>
      </c>
    </row>
    <row r="58" spans="2:7">
      <c r="B58" s="20" t="s">
        <v>59</v>
      </c>
      <c r="C58" s="15">
        <v>103.7719713</v>
      </c>
      <c r="D58" s="15">
        <v>132.04310762</v>
      </c>
      <c r="E58" s="15">
        <v>144.47415267</v>
      </c>
      <c r="F58" s="15">
        <v>147.63370892</v>
      </c>
    </row>
    <row r="59" spans="2:7">
      <c r="B59" s="21" t="s">
        <v>60</v>
      </c>
      <c r="C59" s="17">
        <v>224.43256217999999</v>
      </c>
      <c r="D59" s="17">
        <v>2319.10329258</v>
      </c>
      <c r="E59" s="17">
        <v>1783.3312590600001</v>
      </c>
      <c r="F59" s="17">
        <v>1627.99206054</v>
      </c>
      <c r="G59" s="18"/>
    </row>
    <row r="60" spans="2:7" ht="15.75" thickBot="1">
      <c r="B60" s="30" t="s">
        <v>61</v>
      </c>
      <c r="C60" s="24">
        <v>1499.7364960800001</v>
      </c>
      <c r="D60" s="24">
        <v>1514.2802219300002</v>
      </c>
      <c r="E60" s="24">
        <v>1476.3035463800002</v>
      </c>
      <c r="F60" s="24">
        <v>1505.6119280600001</v>
      </c>
      <c r="G60" s="18"/>
    </row>
    <row r="61" spans="2:7">
      <c r="B61" s="10" t="s">
        <v>62</v>
      </c>
      <c r="C61" s="11"/>
      <c r="D61" s="11"/>
      <c r="E61" s="11"/>
      <c r="F61" s="11"/>
      <c r="G61" s="18"/>
    </row>
    <row r="62" spans="2:7">
      <c r="B62" s="4" t="s">
        <v>63</v>
      </c>
      <c r="C62" s="11">
        <v>297.62415677000001</v>
      </c>
      <c r="D62" s="11">
        <v>294.27076676000001</v>
      </c>
      <c r="E62" s="11">
        <v>244.65576365999999</v>
      </c>
      <c r="F62" s="11">
        <v>270.69214534000002</v>
      </c>
    </row>
    <row r="63" spans="2:7">
      <c r="B63" s="4" t="s">
        <v>64</v>
      </c>
      <c r="C63" s="11">
        <v>2.2291257</v>
      </c>
      <c r="D63" s="11">
        <v>2.2291257</v>
      </c>
      <c r="E63" s="11">
        <v>2.2291257</v>
      </c>
      <c r="F63" s="11">
        <v>2.2291257</v>
      </c>
    </row>
    <row r="64" spans="2:7">
      <c r="B64" s="4" t="s">
        <v>65</v>
      </c>
      <c r="C64" s="11">
        <v>1199.88321361</v>
      </c>
      <c r="D64" s="11">
        <v>1217.78032947</v>
      </c>
      <c r="E64" s="11">
        <v>1229.41865702</v>
      </c>
      <c r="F64" s="11">
        <v>1232.6906570199999</v>
      </c>
    </row>
    <row r="65" spans="2:7" ht="15.75" thickBot="1">
      <c r="B65" s="30" t="s">
        <v>66</v>
      </c>
      <c r="C65" s="24">
        <v>1499.7364960800001</v>
      </c>
      <c r="D65" s="24">
        <v>1514.2802219300002</v>
      </c>
      <c r="E65" s="24">
        <v>1476.3035463800002</v>
      </c>
      <c r="F65" s="24">
        <v>1505.6119280600001</v>
      </c>
    </row>
    <row r="66" spans="2:7">
      <c r="B66" s="74" t="s">
        <v>38</v>
      </c>
      <c r="C66" s="18"/>
      <c r="D66" s="18"/>
      <c r="E66" s="18"/>
    </row>
    <row r="67" spans="2:7" ht="36">
      <c r="B67" s="80" t="s">
        <v>67</v>
      </c>
      <c r="C67" s="18"/>
      <c r="D67" s="18"/>
      <c r="E67" s="18"/>
    </row>
    <row r="68" spans="2:7">
      <c r="B68"/>
    </row>
    <row r="69" spans="2:7">
      <c r="B69" s="2" t="s">
        <v>68</v>
      </c>
      <c r="C69" s="3"/>
      <c r="D69" s="3"/>
      <c r="E69" s="3"/>
      <c r="F69" s="3"/>
    </row>
    <row r="70" spans="2:7">
      <c r="B70" s="82" t="s">
        <v>2</v>
      </c>
      <c r="C70" s="82"/>
      <c r="D70" s="82"/>
      <c r="E70" s="82"/>
      <c r="F70" s="82"/>
    </row>
    <row r="71" spans="2:7">
      <c r="B71" s="38" t="s">
        <v>3</v>
      </c>
      <c r="C71" s="7" t="str">
        <f>C6</f>
        <v>2024-25</v>
      </c>
      <c r="D71" s="7" t="str">
        <f>D6</f>
        <v>2025-26</v>
      </c>
      <c r="E71" s="7" t="str">
        <f>E6</f>
        <v>2025-26</v>
      </c>
      <c r="F71" s="7" t="str">
        <f>F6</f>
        <v>2026-27</v>
      </c>
    </row>
    <row r="72" spans="2:7">
      <c r="B72" s="39" t="s">
        <v>3</v>
      </c>
      <c r="C72" s="9" t="s">
        <v>7</v>
      </c>
      <c r="D72" s="9" t="s">
        <v>8</v>
      </c>
      <c r="E72" s="9" t="s">
        <v>9</v>
      </c>
      <c r="F72" s="9" t="s">
        <v>8</v>
      </c>
    </row>
    <row r="73" spans="2:7">
      <c r="B73" s="10" t="s">
        <v>69</v>
      </c>
      <c r="C73" s="3" t="s">
        <v>3</v>
      </c>
      <c r="D73" s="3" t="s">
        <v>3</v>
      </c>
      <c r="E73" s="3" t="s">
        <v>3</v>
      </c>
      <c r="F73" s="3" t="s">
        <v>3</v>
      </c>
    </row>
    <row r="74" spans="2:7">
      <c r="B74" s="10" t="s">
        <v>70</v>
      </c>
      <c r="C74" s="3" t="s">
        <v>3</v>
      </c>
      <c r="D74" s="3" t="s">
        <v>3</v>
      </c>
      <c r="E74" s="3" t="s">
        <v>3</v>
      </c>
      <c r="F74" s="3" t="s">
        <v>3</v>
      </c>
      <c r="G74" s="40"/>
    </row>
    <row r="75" spans="2:7">
      <c r="B75" s="4" t="s">
        <v>71</v>
      </c>
      <c r="C75" s="11">
        <v>450.42489330000001</v>
      </c>
      <c r="D75" s="11">
        <v>603.14017226999999</v>
      </c>
      <c r="E75" s="11">
        <v>885.88368172000003</v>
      </c>
      <c r="F75" s="11">
        <v>552.35315828</v>
      </c>
      <c r="G75" s="40"/>
    </row>
    <row r="76" spans="2:7">
      <c r="B76" s="4" t="s">
        <v>72</v>
      </c>
      <c r="C76" s="11">
        <v>84.834929320000001</v>
      </c>
      <c r="D76" s="11">
        <v>17.393878230000041</v>
      </c>
      <c r="E76" s="11">
        <v>18.99608078</v>
      </c>
      <c r="F76" s="11">
        <v>14.712513830000001</v>
      </c>
      <c r="G76" s="40"/>
    </row>
    <row r="77" spans="2:7">
      <c r="B77" s="4" t="s">
        <v>73</v>
      </c>
      <c r="C77" s="11">
        <v>170.13245871999999</v>
      </c>
      <c r="D77" s="11">
        <v>112.09350004</v>
      </c>
      <c r="E77" s="11">
        <v>38.991605039999996</v>
      </c>
      <c r="F77" s="11">
        <v>131.61211403999999</v>
      </c>
      <c r="G77" s="40"/>
    </row>
    <row r="78" spans="2:7">
      <c r="B78" s="20" t="s">
        <v>74</v>
      </c>
      <c r="C78" s="15">
        <v>333.93365657999999</v>
      </c>
      <c r="D78" s="15">
        <v>596.80925219000005</v>
      </c>
      <c r="E78" s="15">
        <v>529.55867160000003</v>
      </c>
      <c r="F78" s="15">
        <v>573.66878054999995</v>
      </c>
      <c r="G78" s="40"/>
    </row>
    <row r="79" spans="2:7">
      <c r="B79" s="10" t="s">
        <v>75</v>
      </c>
      <c r="C79" s="17">
        <v>1039.3259379199999</v>
      </c>
      <c r="D79" s="17">
        <v>1329.43680273</v>
      </c>
      <c r="E79" s="17">
        <v>1473.43003914</v>
      </c>
      <c r="F79" s="17">
        <v>1272.3465667</v>
      </c>
      <c r="G79" s="40"/>
    </row>
    <row r="80" spans="2:7">
      <c r="B80" s="10" t="s">
        <v>76</v>
      </c>
      <c r="C80" s="11"/>
      <c r="D80" s="11"/>
      <c r="E80" s="11"/>
      <c r="F80" s="11"/>
      <c r="G80" s="40"/>
    </row>
    <row r="81" spans="2:7">
      <c r="B81" s="4" t="s">
        <v>77</v>
      </c>
      <c r="C81" s="11">
        <v>-216.05381539999999</v>
      </c>
      <c r="D81" s="11">
        <v>-202.20743641000001</v>
      </c>
      <c r="E81" s="11">
        <v>-254.74310940999999</v>
      </c>
      <c r="F81" s="11">
        <v>-195.63320708000001</v>
      </c>
      <c r="G81" s="40"/>
    </row>
    <row r="82" spans="2:7">
      <c r="B82" s="4" t="s">
        <v>78</v>
      </c>
      <c r="C82" s="11">
        <v>-691.29709898999999</v>
      </c>
      <c r="D82" s="11">
        <v>-726.53304302000004</v>
      </c>
      <c r="E82" s="11">
        <v>-776.86655098999995</v>
      </c>
      <c r="F82" s="11">
        <v>-701.24445005999996</v>
      </c>
      <c r="G82" s="40"/>
    </row>
    <row r="83" spans="2:7">
      <c r="B83" s="4" t="s">
        <v>79</v>
      </c>
      <c r="C83" s="15">
        <v>-1.0027530099999999</v>
      </c>
      <c r="D83" s="15">
        <v>-56.050544070000001</v>
      </c>
      <c r="E83" s="15">
        <v>-58.964175740000002</v>
      </c>
      <c r="F83" s="15">
        <v>-57.130848620000002</v>
      </c>
      <c r="G83" s="40"/>
    </row>
    <row r="84" spans="2:7">
      <c r="B84" s="25" t="s">
        <v>80</v>
      </c>
      <c r="C84" s="22">
        <v>-908.35366739999995</v>
      </c>
      <c r="D84" s="22">
        <v>-984.79102350000005</v>
      </c>
      <c r="E84" s="22">
        <v>-1090.61371227</v>
      </c>
      <c r="F84" s="22">
        <v>-954.00850576000005</v>
      </c>
      <c r="G84" s="40"/>
    </row>
    <row r="85" spans="2:7">
      <c r="B85" s="10" t="s">
        <v>81</v>
      </c>
      <c r="C85" s="17">
        <v>130.97227052</v>
      </c>
      <c r="D85" s="17">
        <v>344.64577923000002</v>
      </c>
      <c r="E85" s="17">
        <v>382.81632687000001</v>
      </c>
      <c r="F85" s="17">
        <v>318.33806093999999</v>
      </c>
      <c r="G85" s="40"/>
    </row>
    <row r="86" spans="2:7">
      <c r="B86" s="10" t="s">
        <v>82</v>
      </c>
      <c r="C86" s="11"/>
      <c r="D86" s="11"/>
      <c r="E86" s="11"/>
      <c r="F86" s="11"/>
      <c r="G86" s="40"/>
    </row>
    <row r="87" spans="2:7">
      <c r="B87" s="4" t="s">
        <v>83</v>
      </c>
      <c r="C87" s="11">
        <v>-54.25415211</v>
      </c>
      <c r="D87" s="11">
        <v>0</v>
      </c>
      <c r="E87" s="11">
        <v>13.05862114</v>
      </c>
      <c r="F87" s="11">
        <v>13.981829149999999</v>
      </c>
      <c r="G87" s="40"/>
    </row>
    <row r="88" spans="2:7">
      <c r="B88" s="4" t="s">
        <v>84</v>
      </c>
      <c r="C88" s="11">
        <v>-22.976994260000001</v>
      </c>
      <c r="D88" s="11">
        <v>-135.70196774999977</v>
      </c>
      <c r="E88" s="11">
        <v>-149.70099640999999</v>
      </c>
      <c r="F88" s="11">
        <v>-96.087437570000006</v>
      </c>
      <c r="G88" s="40"/>
    </row>
    <row r="89" spans="2:7">
      <c r="B89" s="4" t="s">
        <v>85</v>
      </c>
      <c r="C89" s="11">
        <v>2.2368183199999998</v>
      </c>
      <c r="D89" s="11">
        <v>202.64008842000001</v>
      </c>
      <c r="E89" s="11">
        <v>2.6400884200000001</v>
      </c>
      <c r="F89" s="11">
        <v>2.6400884200000001</v>
      </c>
      <c r="G89" s="40"/>
    </row>
    <row r="90" spans="2:7" ht="15.75">
      <c r="B90" s="4" t="s">
        <v>86</v>
      </c>
      <c r="C90" s="11">
        <v>1.01925E-3</v>
      </c>
      <c r="D90" s="11">
        <v>-4.9181589999989228E-2</v>
      </c>
      <c r="E90" s="11">
        <v>1.01925E-3</v>
      </c>
      <c r="F90" s="11">
        <v>0</v>
      </c>
      <c r="G90" s="40"/>
    </row>
    <row r="91" spans="2:7" ht="15.75">
      <c r="B91" s="16" t="s">
        <v>87</v>
      </c>
      <c r="C91" s="41">
        <v>-74.993308799999994</v>
      </c>
      <c r="D91" s="41">
        <v>66.888939080000227</v>
      </c>
      <c r="E91" s="41">
        <v>-134.00126760000001</v>
      </c>
      <c r="F91" s="41">
        <v>-79.465519999999998</v>
      </c>
      <c r="G91" s="40"/>
    </row>
    <row r="92" spans="2:7">
      <c r="B92" s="10" t="s">
        <v>88</v>
      </c>
      <c r="C92" s="11"/>
      <c r="D92" s="11"/>
      <c r="E92" s="11"/>
      <c r="F92" s="11"/>
      <c r="G92" s="40"/>
    </row>
    <row r="93" spans="2:7">
      <c r="B93" s="42" t="s">
        <v>89</v>
      </c>
      <c r="C93" s="11">
        <v>0</v>
      </c>
      <c r="D93" s="11">
        <v>3.1303851299999899</v>
      </c>
      <c r="E93" s="11">
        <v>78.044679230000014</v>
      </c>
      <c r="F93" s="11">
        <v>-0.23926532</v>
      </c>
      <c r="G93" s="40"/>
    </row>
    <row r="94" spans="2:7">
      <c r="B94" s="42" t="s">
        <v>90</v>
      </c>
      <c r="C94" s="11">
        <v>-19.431788959999999</v>
      </c>
      <c r="D94" s="11">
        <v>-295.9947679500001</v>
      </c>
      <c r="E94" s="11">
        <v>-172.65836924000001</v>
      </c>
      <c r="F94" s="11">
        <v>-182.84464065</v>
      </c>
      <c r="G94" s="40"/>
    </row>
    <row r="95" spans="2:7" ht="15.75">
      <c r="B95" s="4" t="s">
        <v>91</v>
      </c>
      <c r="C95" s="11">
        <v>1.9763689499999999</v>
      </c>
      <c r="D95" s="11">
        <v>-8.0081290000009631E-2</v>
      </c>
      <c r="E95" s="11">
        <v>0</v>
      </c>
      <c r="F95" s="11">
        <v>0</v>
      </c>
      <c r="G95" s="40"/>
    </row>
    <row r="96" spans="2:7" ht="15.75" thickBot="1">
      <c r="B96" s="43" t="s">
        <v>92</v>
      </c>
      <c r="C96" s="24">
        <v>-17.455420010000001</v>
      </c>
      <c r="D96" s="24">
        <v>-292.94446411000001</v>
      </c>
      <c r="E96" s="24">
        <v>-94.613690009999999</v>
      </c>
      <c r="F96" s="24">
        <v>-183.08390596999999</v>
      </c>
      <c r="G96" s="40"/>
    </row>
    <row r="97" spans="2:7" ht="15.75">
      <c r="B97" s="10" t="s">
        <v>93</v>
      </c>
      <c r="C97" s="17">
        <v>38.523541710000003</v>
      </c>
      <c r="D97" s="17">
        <v>118.5902542</v>
      </c>
      <c r="E97" s="17">
        <v>154.20136926000001</v>
      </c>
      <c r="F97" s="17">
        <v>55.788634969999997</v>
      </c>
      <c r="G97" s="40"/>
    </row>
    <row r="98" spans="2:7" ht="15.75">
      <c r="B98" s="20" t="s">
        <v>94</v>
      </c>
      <c r="C98" s="11">
        <v>257.58320882999999</v>
      </c>
      <c r="D98" s="11">
        <v>296.10675054000001</v>
      </c>
      <c r="E98" s="11">
        <v>297.00558178</v>
      </c>
      <c r="F98" s="11">
        <v>451.20695103999998</v>
      </c>
      <c r="G98" s="40"/>
    </row>
    <row r="99" spans="2:7" ht="16.5" thickBot="1">
      <c r="B99" s="23" t="s">
        <v>95</v>
      </c>
      <c r="C99" s="24">
        <v>296.10675054000001</v>
      </c>
      <c r="D99" s="24">
        <v>414.69700474000001</v>
      </c>
      <c r="E99" s="24">
        <v>451.20695103999998</v>
      </c>
      <c r="F99" s="24">
        <v>506.99558601000001</v>
      </c>
      <c r="G99" s="18"/>
    </row>
    <row r="100" spans="2:7">
      <c r="B100" s="74" t="s">
        <v>38</v>
      </c>
      <c r="G100" s="40"/>
    </row>
    <row r="101" spans="2:7" ht="48">
      <c r="B101" s="80" t="s">
        <v>96</v>
      </c>
      <c r="G101" s="40"/>
    </row>
    <row r="102" spans="2:7">
      <c r="B102" s="81"/>
      <c r="G102" s="40"/>
    </row>
    <row r="103" spans="2:7">
      <c r="B103" s="44" t="s">
        <v>97</v>
      </c>
      <c r="C103" s="45"/>
      <c r="D103" s="46"/>
      <c r="E103" s="46"/>
      <c r="F103" s="46"/>
      <c r="G103" s="46"/>
    </row>
    <row r="104" spans="2:7">
      <c r="B104" s="82" t="s">
        <v>2</v>
      </c>
      <c r="C104" s="82"/>
      <c r="D104" s="82"/>
      <c r="E104" s="82"/>
      <c r="F104" s="82"/>
      <c r="G104" s="82"/>
    </row>
    <row r="105" spans="2:7" ht="25.5">
      <c r="B105" s="6" t="s">
        <v>3</v>
      </c>
      <c r="C105" s="47" t="s">
        <v>63</v>
      </c>
      <c r="D105" s="47" t="s">
        <v>98</v>
      </c>
      <c r="E105" s="47" t="s">
        <v>99</v>
      </c>
      <c r="F105" s="47" t="s">
        <v>100</v>
      </c>
      <c r="G105" s="47" t="s">
        <v>101</v>
      </c>
    </row>
    <row r="106" spans="2:7">
      <c r="B106" s="48" t="s">
        <v>102</v>
      </c>
      <c r="C106" s="49">
        <v>221.34352398999999</v>
      </c>
      <c r="D106" s="49">
        <v>1199.88321363</v>
      </c>
      <c r="E106" s="49">
        <v>0</v>
      </c>
      <c r="F106" s="49">
        <v>0</v>
      </c>
      <c r="G106" s="49">
        <v>1421.22673762</v>
      </c>
    </row>
    <row r="107" spans="2:7">
      <c r="B107" s="50" t="s">
        <v>37</v>
      </c>
      <c r="C107" s="51">
        <v>76.280632780000005</v>
      </c>
      <c r="D107" s="51">
        <v>0</v>
      </c>
      <c r="E107" s="51">
        <v>2.2291257</v>
      </c>
      <c r="F107" s="51">
        <v>0</v>
      </c>
      <c r="G107" s="51">
        <v>78.509758480000002</v>
      </c>
    </row>
    <row r="108" spans="2:7">
      <c r="B108" s="50" t="s">
        <v>103</v>
      </c>
      <c r="C108" s="52">
        <v>0</v>
      </c>
      <c r="D108" s="52">
        <v>-2E-8</v>
      </c>
      <c r="E108" s="52">
        <v>0</v>
      </c>
      <c r="F108" s="52">
        <v>0</v>
      </c>
      <c r="G108" s="52">
        <v>-2E-8</v>
      </c>
    </row>
    <row r="109" spans="2:7">
      <c r="B109" s="48" t="s">
        <v>104</v>
      </c>
      <c r="C109" s="49">
        <v>297.62415677000001</v>
      </c>
      <c r="D109" s="49">
        <v>1199.88321361</v>
      </c>
      <c r="E109" s="49">
        <v>2.2291257</v>
      </c>
      <c r="F109" s="49">
        <v>0</v>
      </c>
      <c r="G109" s="49">
        <v>1499.7364960800001</v>
      </c>
    </row>
    <row r="110" spans="2:7">
      <c r="B110" s="50" t="s">
        <v>37</v>
      </c>
      <c r="C110" s="51">
        <v>-3.3533900099999983</v>
      </c>
      <c r="D110" s="51">
        <v>0</v>
      </c>
      <c r="E110" s="51">
        <v>0</v>
      </c>
      <c r="F110" s="51">
        <v>0</v>
      </c>
      <c r="G110" s="51">
        <v>-3.3533900099999983</v>
      </c>
    </row>
    <row r="111" spans="2:7">
      <c r="B111" s="53" t="s">
        <v>103</v>
      </c>
      <c r="C111" s="52">
        <v>0</v>
      </c>
      <c r="D111" s="52">
        <v>17.89711586</v>
      </c>
      <c r="E111" s="52">
        <v>0</v>
      </c>
      <c r="F111" s="52">
        <v>0</v>
      </c>
      <c r="G111" s="52">
        <v>17.89711586</v>
      </c>
    </row>
    <row r="112" spans="2:7">
      <c r="B112" s="48" t="s">
        <v>105</v>
      </c>
      <c r="C112" s="49">
        <v>294.27076676000001</v>
      </c>
      <c r="D112" s="49">
        <v>1217.78032947</v>
      </c>
      <c r="E112" s="49">
        <v>2.2291257</v>
      </c>
      <c r="F112" s="75">
        <v>0</v>
      </c>
      <c r="G112" s="49">
        <v>1514.2802219299999</v>
      </c>
    </row>
    <row r="113" spans="2:7">
      <c r="B113" s="50" t="s">
        <v>37</v>
      </c>
      <c r="C113" s="51">
        <v>-52.968393110000001</v>
      </c>
      <c r="D113" s="51">
        <v>0</v>
      </c>
      <c r="E113" s="51">
        <v>0</v>
      </c>
      <c r="F113" s="76" t="s">
        <v>106</v>
      </c>
      <c r="G113" s="51">
        <v>-52.968393110000001</v>
      </c>
    </row>
    <row r="114" spans="2:7">
      <c r="B114" s="53" t="s">
        <v>103</v>
      </c>
      <c r="C114" s="52">
        <v>0</v>
      </c>
      <c r="D114" s="52">
        <v>29.535443409999971</v>
      </c>
      <c r="E114" s="52">
        <v>0</v>
      </c>
      <c r="F114" s="77" t="s">
        <v>106</v>
      </c>
      <c r="G114" s="52">
        <v>29.535443409999971</v>
      </c>
    </row>
    <row r="115" spans="2:7">
      <c r="B115" s="48" t="s">
        <v>107</v>
      </c>
      <c r="C115" s="49">
        <v>244.65576365999999</v>
      </c>
      <c r="D115" s="49">
        <v>1229.41865702</v>
      </c>
      <c r="E115" s="49">
        <v>2.2291257</v>
      </c>
      <c r="F115" s="75" t="s">
        <v>106</v>
      </c>
      <c r="G115" s="49">
        <v>1476.3035463800002</v>
      </c>
    </row>
    <row r="116" spans="2:7">
      <c r="B116" s="50" t="s">
        <v>37</v>
      </c>
      <c r="C116" s="51">
        <v>26.036381680000002</v>
      </c>
      <c r="D116" s="51">
        <v>0</v>
      </c>
      <c r="E116" s="51">
        <v>0</v>
      </c>
      <c r="F116" s="76">
        <v>0</v>
      </c>
      <c r="G116" s="51">
        <v>26.036381680000002</v>
      </c>
    </row>
    <row r="117" spans="2:7">
      <c r="B117" s="50" t="s">
        <v>103</v>
      </c>
      <c r="C117" s="51">
        <v>0</v>
      </c>
      <c r="D117" s="51">
        <v>3.2719999999999998</v>
      </c>
      <c r="E117" s="51">
        <v>0</v>
      </c>
      <c r="F117" s="76">
        <v>0</v>
      </c>
      <c r="G117" s="51">
        <v>3.2719999999999998</v>
      </c>
    </row>
    <row r="118" spans="2:7" ht="15.75" thickBot="1">
      <c r="B118" s="54" t="s">
        <v>108</v>
      </c>
      <c r="C118" s="55">
        <v>270.69214534000002</v>
      </c>
      <c r="D118" s="55">
        <v>1232.6906570199999</v>
      </c>
      <c r="E118" s="55">
        <v>2.2291257</v>
      </c>
      <c r="F118" s="78" t="s">
        <v>106</v>
      </c>
      <c r="G118" s="55">
        <v>1505.6119280600001</v>
      </c>
    </row>
    <row r="119" spans="2:7">
      <c r="B119" s="74" t="s">
        <v>38</v>
      </c>
    </row>
    <row r="120" spans="2:7" ht="36">
      <c r="B120" s="80" t="s">
        <v>67</v>
      </c>
    </row>
    <row r="121" spans="2:7">
      <c r="B121" s="74"/>
    </row>
    <row r="122" spans="2:7">
      <c r="B122" s="2" t="s">
        <v>109</v>
      </c>
      <c r="C122" s="45"/>
      <c r="D122" s="3"/>
      <c r="E122" s="3"/>
      <c r="F122" s="3"/>
    </row>
    <row r="123" spans="2:7">
      <c r="B123" s="82" t="s">
        <v>2</v>
      </c>
      <c r="C123" s="82"/>
      <c r="D123" s="82"/>
      <c r="E123" s="82"/>
      <c r="F123" s="82"/>
    </row>
    <row r="124" spans="2:7">
      <c r="B124" s="56" t="s">
        <v>3</v>
      </c>
      <c r="C124" s="7" t="s">
        <v>4</v>
      </c>
      <c r="D124" s="7" t="s">
        <v>5</v>
      </c>
      <c r="E124" s="7" t="s">
        <v>5</v>
      </c>
      <c r="F124" s="7" t="s">
        <v>6</v>
      </c>
      <c r="G124" s="57"/>
    </row>
    <row r="125" spans="2:7" ht="15.75">
      <c r="B125" s="8" t="s">
        <v>3</v>
      </c>
      <c r="C125" s="9" t="s">
        <v>7</v>
      </c>
      <c r="D125" s="9" t="s">
        <v>43</v>
      </c>
      <c r="E125" s="9" t="s">
        <v>9</v>
      </c>
      <c r="F125" s="9" t="s">
        <v>8</v>
      </c>
    </row>
    <row r="126" spans="2:7">
      <c r="B126" s="58" t="s">
        <v>110</v>
      </c>
      <c r="C126" s="59" t="s">
        <v>3</v>
      </c>
      <c r="D126" s="59" t="s">
        <v>3</v>
      </c>
      <c r="E126" s="59" t="s">
        <v>3</v>
      </c>
      <c r="F126" s="59" t="s">
        <v>3</v>
      </c>
    </row>
    <row r="127" spans="2:7">
      <c r="B127" s="50" t="s">
        <v>111</v>
      </c>
      <c r="C127" s="51">
        <v>28.959402000000001</v>
      </c>
      <c r="D127" s="51">
        <v>0</v>
      </c>
      <c r="E127" s="51">
        <v>89.057259000000002</v>
      </c>
      <c r="F127" s="51">
        <v>52.302776000000001</v>
      </c>
    </row>
    <row r="128" spans="2:7">
      <c r="B128" s="50" t="s">
        <v>14</v>
      </c>
      <c r="C128" s="51">
        <v>553.81094374999998</v>
      </c>
      <c r="D128" s="51">
        <v>71.94080348</v>
      </c>
      <c r="E128" s="51">
        <v>64.072898479999992</v>
      </c>
      <c r="F128" s="51">
        <v>66.378287490000005</v>
      </c>
    </row>
    <row r="129" spans="2:7">
      <c r="B129" s="50" t="s">
        <v>15</v>
      </c>
      <c r="C129" s="51">
        <v>537.09700299999997</v>
      </c>
      <c r="D129" s="51">
        <v>833.2</v>
      </c>
      <c r="E129" s="51">
        <v>414.5</v>
      </c>
      <c r="F129" s="51">
        <v>864.9</v>
      </c>
    </row>
    <row r="130" spans="2:7">
      <c r="B130" s="50" t="s">
        <v>13</v>
      </c>
      <c r="C130" s="51">
        <v>17.12824363</v>
      </c>
      <c r="D130" s="51">
        <v>24.154546499999999</v>
      </c>
      <c r="E130" s="51">
        <v>24.154546499999999</v>
      </c>
      <c r="F130" s="51">
        <v>7.3038720699999997</v>
      </c>
    </row>
    <row r="131" spans="2:7">
      <c r="B131" s="50" t="s">
        <v>17</v>
      </c>
      <c r="C131" s="52">
        <v>22.064718410000001</v>
      </c>
      <c r="D131" s="52">
        <v>5.0439999999999996</v>
      </c>
      <c r="E131" s="52">
        <v>0</v>
      </c>
      <c r="F131" s="52">
        <v>0</v>
      </c>
    </row>
    <row r="132" spans="2:7">
      <c r="B132" s="60" t="s">
        <v>112</v>
      </c>
      <c r="C132" s="61">
        <v>1159.0603107899999</v>
      </c>
      <c r="D132" s="61">
        <v>934.33934997999995</v>
      </c>
      <c r="E132" s="61">
        <v>591.78470398000002</v>
      </c>
      <c r="F132" s="61">
        <v>990.88493556000003</v>
      </c>
      <c r="G132" s="18"/>
    </row>
    <row r="133" spans="2:7">
      <c r="B133" s="50" t="s">
        <v>3</v>
      </c>
      <c r="C133" s="51"/>
      <c r="D133" s="51"/>
      <c r="E133" s="51"/>
      <c r="F133" s="51"/>
    </row>
    <row r="134" spans="2:7">
      <c r="B134" s="58" t="s">
        <v>113</v>
      </c>
      <c r="C134" s="51"/>
      <c r="D134" s="51"/>
      <c r="E134" s="51"/>
      <c r="F134" s="51"/>
    </row>
    <row r="135" spans="2:7">
      <c r="B135" s="50" t="s">
        <v>114</v>
      </c>
      <c r="C135" s="51">
        <v>436.82312624000002</v>
      </c>
      <c r="D135" s="51">
        <v>0</v>
      </c>
      <c r="E135" s="51">
        <v>0</v>
      </c>
      <c r="F135" s="51">
        <v>0</v>
      </c>
    </row>
    <row r="136" spans="2:7">
      <c r="B136" s="50" t="s">
        <v>23</v>
      </c>
      <c r="C136" s="51">
        <v>566.05640500000004</v>
      </c>
      <c r="D136" s="51">
        <v>833.2</v>
      </c>
      <c r="E136" s="51">
        <v>487.000854</v>
      </c>
      <c r="F136" s="51">
        <v>911.06151199999999</v>
      </c>
    </row>
    <row r="137" spans="2:7">
      <c r="B137" s="50" t="s">
        <v>115</v>
      </c>
      <c r="C137" s="51">
        <v>118.61422225</v>
      </c>
      <c r="D137" s="51">
        <v>76.984803479999997</v>
      </c>
      <c r="E137" s="51">
        <v>80.629303480000004</v>
      </c>
      <c r="F137" s="51">
        <v>72.519551489999998</v>
      </c>
    </row>
    <row r="138" spans="2:7">
      <c r="B138" s="53" t="s">
        <v>22</v>
      </c>
      <c r="C138" s="52">
        <v>70.477443550000004</v>
      </c>
      <c r="D138" s="52">
        <v>24.154546499999999</v>
      </c>
      <c r="E138" s="52">
        <v>24.154546499999999</v>
      </c>
      <c r="F138" s="52">
        <v>7.3038720699999997</v>
      </c>
    </row>
    <row r="139" spans="2:7">
      <c r="B139" s="62" t="s">
        <v>116</v>
      </c>
      <c r="C139" s="61">
        <v>1191.9711970400001</v>
      </c>
      <c r="D139" s="61">
        <v>934.33934997999995</v>
      </c>
      <c r="E139" s="61">
        <v>591.78470398000002</v>
      </c>
      <c r="F139" s="61">
        <v>990.88493556000003</v>
      </c>
      <c r="G139" s="18"/>
    </row>
    <row r="140" spans="2:7">
      <c r="B140" s="60" t="s">
        <v>117</v>
      </c>
      <c r="C140" s="61">
        <v>-32.910886249999997</v>
      </c>
      <c r="D140" s="61">
        <v>0</v>
      </c>
      <c r="E140" s="61">
        <v>0</v>
      </c>
      <c r="F140" s="61">
        <v>0</v>
      </c>
      <c r="G140" s="18"/>
    </row>
    <row r="141" spans="2:7">
      <c r="B141" s="58" t="s">
        <v>27</v>
      </c>
      <c r="C141" s="51"/>
      <c r="D141" s="51"/>
      <c r="E141" s="51"/>
      <c r="F141" s="51"/>
    </row>
    <row r="142" spans="2:7">
      <c r="B142" s="53" t="s">
        <v>28</v>
      </c>
      <c r="C142" s="52">
        <v>-208.76017959999999</v>
      </c>
      <c r="D142" s="52">
        <v>0</v>
      </c>
      <c r="E142" s="52">
        <v>0</v>
      </c>
      <c r="F142" s="52">
        <v>0</v>
      </c>
    </row>
    <row r="143" spans="2:7">
      <c r="B143" s="62" t="s">
        <v>31</v>
      </c>
      <c r="C143" s="49">
        <v>-208.76017959999999</v>
      </c>
      <c r="D143" s="49">
        <v>0</v>
      </c>
      <c r="E143" s="49">
        <v>0</v>
      </c>
      <c r="F143" s="49">
        <v>0</v>
      </c>
    </row>
    <row r="144" spans="2:7" ht="15.75" thickBot="1">
      <c r="B144" s="54" t="s">
        <v>32</v>
      </c>
      <c r="C144" s="55">
        <v>-241.67106584999999</v>
      </c>
      <c r="D144" s="55">
        <v>0</v>
      </c>
      <c r="E144" s="55">
        <v>0</v>
      </c>
      <c r="F144" s="55">
        <v>0</v>
      </c>
    </row>
    <row r="145" spans="2:6">
      <c r="B145" s="63" t="s">
        <v>33</v>
      </c>
      <c r="C145" s="51"/>
      <c r="D145" s="51"/>
      <c r="E145" s="51"/>
      <c r="F145" s="51"/>
    </row>
    <row r="146" spans="2:6">
      <c r="B146" s="69" t="s">
        <v>35</v>
      </c>
      <c r="C146" s="52">
        <v>9.7557099300000001</v>
      </c>
      <c r="D146" s="52">
        <v>0</v>
      </c>
      <c r="E146" s="52">
        <v>51.984274200000002</v>
      </c>
      <c r="F146" s="52">
        <v>0</v>
      </c>
    </row>
    <row r="147" spans="2:6">
      <c r="B147" s="64" t="s">
        <v>36</v>
      </c>
      <c r="C147" s="49">
        <v>9.7557099300000001</v>
      </c>
      <c r="D147" s="49">
        <v>0</v>
      </c>
      <c r="E147" s="49">
        <v>51.984274200000002</v>
      </c>
      <c r="F147" s="49">
        <v>0</v>
      </c>
    </row>
    <row r="148" spans="2:6" ht="15.75" thickBot="1">
      <c r="B148" s="65" t="s">
        <v>37</v>
      </c>
      <c r="C148" s="55">
        <v>-231.91535592</v>
      </c>
      <c r="D148" s="55">
        <v>0</v>
      </c>
      <c r="E148" s="55">
        <v>51.984274200000002</v>
      </c>
      <c r="F148" s="55">
        <v>0</v>
      </c>
    </row>
    <row r="149" spans="2:6">
      <c r="B149" s="58" t="s">
        <v>3</v>
      </c>
      <c r="C149" s="51"/>
      <c r="D149" s="51"/>
      <c r="E149" s="51"/>
      <c r="F149" s="51"/>
    </row>
    <row r="150" spans="2:6">
      <c r="B150" s="58" t="s">
        <v>118</v>
      </c>
      <c r="C150" s="51"/>
      <c r="D150" s="51"/>
      <c r="E150" s="51"/>
      <c r="F150" s="51"/>
    </row>
    <row r="151" spans="2:6">
      <c r="B151" s="66" t="s">
        <v>46</v>
      </c>
      <c r="C151" s="51">
        <v>213.42204712</v>
      </c>
      <c r="D151" s="51">
        <v>152.50212841000001</v>
      </c>
      <c r="E151" s="51">
        <v>73.664217089999994</v>
      </c>
      <c r="F151" s="51">
        <v>73.664217089999994</v>
      </c>
    </row>
    <row r="152" spans="2:6">
      <c r="B152" s="66" t="s">
        <v>119</v>
      </c>
      <c r="C152" s="51">
        <v>589.41166728999997</v>
      </c>
      <c r="D152" s="51">
        <v>226.07773734</v>
      </c>
      <c r="E152" s="51">
        <v>636.72980982000001</v>
      </c>
      <c r="F152" s="51">
        <v>636.72980982000001</v>
      </c>
    </row>
    <row r="153" spans="2:6">
      <c r="B153" s="50" t="s">
        <v>49</v>
      </c>
      <c r="C153" s="51">
        <v>32.139280999999997</v>
      </c>
      <c r="D153" s="51">
        <v>0.26559939999999999</v>
      </c>
      <c r="E153" s="51">
        <v>0.1952519499999994</v>
      </c>
      <c r="F153" s="51">
        <v>0.1952519499999994</v>
      </c>
    </row>
    <row r="154" spans="2:6">
      <c r="B154" s="50" t="s">
        <v>52</v>
      </c>
      <c r="C154" s="51">
        <v>1125.46245838</v>
      </c>
      <c r="D154" s="51">
        <v>8.6939389999997729E-2</v>
      </c>
      <c r="E154" s="51">
        <v>0.37390972</v>
      </c>
      <c r="F154" s="51">
        <v>0.37390972</v>
      </c>
    </row>
    <row r="155" spans="2:6">
      <c r="B155" s="60" t="s">
        <v>120</v>
      </c>
      <c r="C155" s="67">
        <v>1960.4354537900001</v>
      </c>
      <c r="D155" s="67">
        <v>378.93240453999999</v>
      </c>
      <c r="E155" s="67">
        <v>710.96318857999995</v>
      </c>
      <c r="F155" s="67">
        <v>710.96318857999995</v>
      </c>
    </row>
    <row r="156" spans="2:6">
      <c r="B156" s="4" t="s">
        <v>3</v>
      </c>
      <c r="C156" s="51"/>
      <c r="D156" s="51"/>
      <c r="E156" s="51"/>
      <c r="F156" s="51"/>
    </row>
    <row r="157" spans="2:6">
      <c r="B157" s="10" t="s">
        <v>121</v>
      </c>
      <c r="C157" s="51"/>
      <c r="D157" s="51"/>
      <c r="E157" s="51"/>
      <c r="F157" s="51"/>
    </row>
    <row r="158" spans="2:6">
      <c r="B158" s="4" t="s">
        <v>57</v>
      </c>
      <c r="C158" s="51">
        <v>165.06647364</v>
      </c>
      <c r="D158" s="51">
        <v>65.107336210000028</v>
      </c>
      <c r="E158" s="51">
        <v>111.19769863</v>
      </c>
      <c r="F158" s="51">
        <v>111.19769863</v>
      </c>
    </row>
    <row r="159" spans="2:6">
      <c r="B159" s="4" t="s">
        <v>58</v>
      </c>
      <c r="C159" s="51">
        <v>2173.9731805800002</v>
      </c>
      <c r="D159" s="51">
        <v>392.99395869</v>
      </c>
      <c r="E159" s="51">
        <v>542.79221755000003</v>
      </c>
      <c r="F159" s="51">
        <v>542.79221755000003</v>
      </c>
    </row>
    <row r="160" spans="2:6">
      <c r="B160" s="4" t="s">
        <v>59</v>
      </c>
      <c r="C160" s="51">
        <v>27.451331419999999</v>
      </c>
      <c r="D160" s="51">
        <v>4.0170269300000001</v>
      </c>
      <c r="E160" s="51">
        <v>0.29522449999999978</v>
      </c>
      <c r="F160" s="51">
        <v>0.29522449999999978</v>
      </c>
    </row>
    <row r="161" spans="2:6">
      <c r="B161" s="25" t="s">
        <v>122</v>
      </c>
      <c r="C161" s="67">
        <v>2366.49098564</v>
      </c>
      <c r="D161" s="67">
        <v>462.11832183000001</v>
      </c>
      <c r="E161" s="67">
        <v>654.28514068000004</v>
      </c>
      <c r="F161" s="67">
        <v>654.28514068000004</v>
      </c>
    </row>
    <row r="162" spans="2:6" ht="15.75" thickBot="1">
      <c r="B162" s="23" t="s">
        <v>61</v>
      </c>
      <c r="C162" s="55">
        <v>-406.05553185000002</v>
      </c>
      <c r="D162" s="55">
        <v>-83.185917290000006</v>
      </c>
      <c r="E162" s="55">
        <v>56.67804789999991</v>
      </c>
      <c r="F162" s="55">
        <v>56.67804789999991</v>
      </c>
    </row>
    <row r="163" spans="2:6">
      <c r="B163" s="74" t="s">
        <v>38</v>
      </c>
      <c r="C163" s="18"/>
    </row>
    <row r="164" spans="2:6" ht="36.75">
      <c r="B164" s="79" t="s">
        <v>123</v>
      </c>
      <c r="C164" s="68"/>
      <c r="D164" s="68"/>
      <c r="E164" s="68"/>
      <c r="F164" s="68"/>
    </row>
    <row r="165" spans="2:6">
      <c r="B165"/>
    </row>
    <row r="166" spans="2:6">
      <c r="B166"/>
    </row>
    <row r="167" spans="2:6">
      <c r="B167"/>
    </row>
    <row r="168" spans="2:6">
      <c r="B168"/>
    </row>
    <row r="169" spans="2:6">
      <c r="B169"/>
    </row>
    <row r="170" spans="2:6">
      <c r="B170"/>
    </row>
    <row r="171" spans="2:6">
      <c r="B171"/>
    </row>
    <row r="172" spans="2:6">
      <c r="B172"/>
    </row>
    <row r="173" spans="2:6">
      <c r="B173"/>
    </row>
    <row r="174" spans="2:6">
      <c r="B174"/>
    </row>
    <row r="175" spans="2:6">
      <c r="B175"/>
    </row>
    <row r="176" spans="2:6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</sheetData>
  <mergeCells count="5">
    <mergeCell ref="B123:F123"/>
    <mergeCell ref="B104:G104"/>
    <mergeCell ref="B39:F39"/>
    <mergeCell ref="B70:F70"/>
    <mergeCell ref="B5:F5"/>
  </mergeCells>
  <pageMargins left="0.7" right="0.7" top="0.75" bottom="0.75" header="0.3" footer="0.3"/>
  <pageSetup paperSize="9" scale="21" orientation="portrait" r:id="rId1"/>
  <headerFooter>
    <oddFooter>&amp;L_x000D_&amp;1#&amp;"Aptos"&amp;11&amp;K000000 OFFICIAL</oddFooter>
  </headerFooter>
  <ignoredErrors>
    <ignoredError sqref="C40:H40 E41:H4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4FCDA9E73E9459CCF496AB5F6A78D" ma:contentTypeVersion="10" ma:contentTypeDescription="Create a new document." ma:contentTypeScope="" ma:versionID="6d71bd6ce81fc30804c5ba9ff648a3ff">
  <xsd:schema xmlns:xsd="http://www.w3.org/2001/XMLSchema" xmlns:xs="http://www.w3.org/2001/XMLSchema" xmlns:p="http://schemas.microsoft.com/office/2006/metadata/properties" xmlns:ns2="0aed0524-ca5f-407b-8346-cce574c970c8" xmlns:ns3="c442cbf4-b238-4712-ae40-b0aa977afb11" targetNamespace="http://schemas.microsoft.com/office/2006/metadata/properties" ma:root="true" ma:fieldsID="561e556febd412d7646604ab80d7cd21" ns2:_="" ns3:_="">
    <xsd:import namespace="0aed0524-ca5f-407b-8346-cce574c970c8"/>
    <xsd:import namespace="c442cbf4-b238-4712-ae40-b0aa977af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d0524-ca5f-407b-8346-cce574c970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cbf4-b238-4712-ae40-b0aa977a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30D54-DE9C-4500-A020-9ABD61D0744B}"/>
</file>

<file path=customXml/itemProps2.xml><?xml version="1.0" encoding="utf-8"?>
<ds:datastoreItem xmlns:ds="http://schemas.openxmlformats.org/officeDocument/2006/customXml" ds:itemID="{7D08D8BA-1C22-46DC-9FC7-4CDDCE8061D5}"/>
</file>

<file path=customXml/itemProps3.xml><?xml version="1.0" encoding="utf-8"?>
<ds:datastoreItem xmlns:ds="http://schemas.openxmlformats.org/officeDocument/2006/customXml" ds:itemID="{3A8585B3-08A4-460F-B482-0B0D99ED63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 Quinn (DTF)</dc:creator>
  <cp:keywords/>
  <dc:description/>
  <cp:lastModifiedBy>Peter V Quinn (DTF)</cp:lastModifiedBy>
  <cp:revision/>
  <dcterms:created xsi:type="dcterms:W3CDTF">2026-04-30T03:29:44Z</dcterms:created>
  <dcterms:modified xsi:type="dcterms:W3CDTF">2026-05-01T01:23:39Z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2026-04-30T03:30:41Z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84580e06-b060-4d31-b98f-805a927b88a2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  <property fmtid="{D5CDD505-2E9C-101B-9397-08002B2CF9AE}" pid="10" name="ContentTypeId">
    <vt:lpwstr>0x010100F844FCDA9E73E9459CCF496AB5F6A78D</vt:lpwstr>
  </property>
</Properties>
</file>