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vicgov.sharepoint.com/sites/VG002735/BP5/CRA Coordination/Online Data/4. Other_Opex/"/>
    </mc:Choice>
  </mc:AlternateContent>
  <xr:revisionPtr revIDLastSave="303" documentId="13_ncr:1_{6C81BB99-12B6-42FD-8319-1798BE587325}" xr6:coauthVersionLast="47" xr6:coauthVersionMax="47" xr10:uidLastSave="{81BCAB67-EB93-4823-873E-9E7F98ACFB6F}"/>
  <bookViews>
    <workbookView xWindow="-7605" yWindow="-16500" windowWidth="29040" windowHeight="15720" activeTab="1" xr2:uid="{00000000-000D-0000-FFFF-FFFF00000000}"/>
  </bookViews>
  <sheets>
    <sheet name="Introduction" sheetId="12" r:id="rId1"/>
    <sheet name="Other_Operating_Expenses PFC" sheetId="11" r:id="rId2"/>
    <sheet name="Other_Operating_Expenses PNFC" sheetId="9" r:id="rId3"/>
  </sheets>
  <definedNames>
    <definedName name="Depreciation">#REF!</definedName>
    <definedName name="Grant_Expense">#REF!</definedName>
    <definedName name="Interest_Expense">#REF!</definedName>
    <definedName name="Other_Gains_Losses">#REF!</definedName>
    <definedName name="Other_Operating_Expenses" localSheetId="1">'Other_Operating_Expenses PFC'!$A$4:$M$14</definedName>
    <definedName name="Other_Operating_Expenses" localSheetId="2">'Other_Operating_Expenses PNFC'!$A$4:$M$15</definedName>
    <definedName name="Other_Operating_Expenses">#REF!</definedName>
    <definedName name="Other_Revenue">#REF!</definedName>
    <definedName name="_xlnm.Print_Area" localSheetId="0">Introduction!$A$1:$B$12</definedName>
    <definedName name="_xlnm.Print_Area" localSheetId="1">'Other_Operating_Expenses PFC'!$A$1:$M$28</definedName>
    <definedName name="_xlnm.Print_Area" localSheetId="2">'Other_Operating_Expenses PNFC'!$A$1:$M$26</definedName>
    <definedName name="Superannuat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4" i="11" l="1"/>
  <c r="AF14" i="11"/>
  <c r="AG14" i="11"/>
  <c r="AD14" i="11"/>
</calcChain>
</file>

<file path=xl/sharedStrings.xml><?xml version="1.0" encoding="utf-8"?>
<sst xmlns="http://schemas.openxmlformats.org/spreadsheetml/2006/main" count="181" uniqueCount="60">
  <si>
    <t>HISTORICAL FINANCIAL TABLES - Other Operating Expenses by Sector</t>
  </si>
  <si>
    <t>Definitions:</t>
  </si>
  <si>
    <t>Public non-financial corporations sector</t>
  </si>
  <si>
    <t>The primary function of entities in the PNFC sector is to provide goods and services in a competitive market that is non-regulatory and non-financial in nature. Such entities are financed mainly through sales to the consumer of these goods and services.</t>
  </si>
  <si>
    <t>Public financial corporations sector</t>
  </si>
  <si>
    <t>The PFC sector comprises entities engaged primarily in providing financial intermediation services or auxiliary financial services and which have one or more of the following characteristics:
•   they perform a central borrowing function;
•   they provide insurance services'
•   they accept call, term or savings deposits; or
•   they have the ability to incur liabilities and acquire financial assets in the market on their own account.</t>
  </si>
  <si>
    <t>($ million)</t>
  </si>
  <si>
    <t xml:space="preserve"> </t>
  </si>
  <si>
    <t xml:space="preserve">2016-17 </t>
  </si>
  <si>
    <t xml:space="preserve">2017-18 </t>
  </si>
  <si>
    <t>2017-18</t>
  </si>
  <si>
    <t xml:space="preserve">2018-19 </t>
  </si>
  <si>
    <t>2018-19</t>
  </si>
  <si>
    <t xml:space="preserve">2019-20 </t>
  </si>
  <si>
    <t>2019-20</t>
  </si>
  <si>
    <t xml:space="preserve">2020-21 </t>
  </si>
  <si>
    <t>2020-21</t>
  </si>
  <si>
    <t>2021-22</t>
  </si>
  <si>
    <t>2022-23</t>
  </si>
  <si>
    <t>2023-24</t>
  </si>
  <si>
    <t>2024-25</t>
  </si>
  <si>
    <t>2025-26</t>
  </si>
  <si>
    <t>2026-27</t>
  </si>
  <si>
    <t>2027-28</t>
  </si>
  <si>
    <t>revised</t>
  </si>
  <si>
    <t>actual</t>
  </si>
  <si>
    <t>budget</t>
  </si>
  <si>
    <t>estimate</t>
  </si>
  <si>
    <t>Purchase of supplies and consumables</t>
  </si>
  <si>
    <t>Finance expenses and fees</t>
  </si>
  <si>
    <t>Purchase of services</t>
  </si>
  <si>
    <t>Insurance claims expense</t>
  </si>
  <si>
    <t>Maintenance</t>
  </si>
  <si>
    <t>Operating lease payments</t>
  </si>
  <si>
    <t>Short term and low value lease expense</t>
  </si>
  <si>
    <t>Other</t>
  </si>
  <si>
    <t>Source: Department of Treasury and Finance</t>
  </si>
  <si>
    <t>Notes:</t>
  </si>
  <si>
    <t>(a) Certain historical budget and actual figures may have been restated to reflect more current information.</t>
  </si>
  <si>
    <t>2016-17</t>
  </si>
  <si>
    <t>Cost of goods sold</t>
  </si>
  <si>
    <t>2028-29</t>
  </si>
  <si>
    <t>2029-30</t>
  </si>
  <si>
    <t>Published: May 2026</t>
  </si>
  <si>
    <t>Includes 2026-27 Budget, 2025-26 Budget Update and 2024-25 Financial Report</t>
  </si>
  <si>
    <r>
      <t xml:space="preserve">Other operating expenses - Public Non-financial Corporations </t>
    </r>
    <r>
      <rPr>
        <b/>
        <vertAlign val="superscript"/>
        <sz val="12"/>
        <rFont val="Calibri"/>
        <family val="2"/>
      </rPr>
      <t>(a)</t>
    </r>
  </si>
  <si>
    <r>
      <t xml:space="preserve">(b) Several new accounting standards issued by the Australian Accounting Standards Board (AASB) have been applied for the first time from 2019-20 onwards. These accounting standards include AASB 1059 </t>
    </r>
    <r>
      <rPr>
        <sz val="8"/>
        <rFont val="Calibri"/>
        <family val="2"/>
        <scheme val="minor"/>
      </rPr>
      <t>Service Concession Arrangements: Grantors</t>
    </r>
    <r>
      <rPr>
        <i/>
        <sz val="8"/>
        <rFont val="Calibri"/>
        <family val="2"/>
        <scheme val="minor"/>
      </rPr>
      <t xml:space="preserve"> (Service Concession Arrangements), AASB 16 </t>
    </r>
    <r>
      <rPr>
        <sz val="8"/>
        <rFont val="Calibri"/>
        <family val="2"/>
        <scheme val="minor"/>
      </rPr>
      <t>Leases</t>
    </r>
    <r>
      <rPr>
        <i/>
        <sz val="8"/>
        <rFont val="Calibri"/>
        <family val="2"/>
        <scheme val="minor"/>
      </rPr>
      <t xml:space="preserve"> (Leases), AASB 15 </t>
    </r>
    <r>
      <rPr>
        <sz val="8"/>
        <rFont val="Calibri"/>
        <family val="2"/>
        <scheme val="minor"/>
      </rPr>
      <t>Revenue from Contracts with Customers</t>
    </r>
    <r>
      <rPr>
        <i/>
        <sz val="8"/>
        <rFont val="Calibri"/>
        <family val="2"/>
        <scheme val="minor"/>
      </rPr>
      <t xml:space="preserve"> and AASB 1058 </t>
    </r>
    <r>
      <rPr>
        <sz val="8"/>
        <rFont val="Calibri"/>
        <family val="2"/>
        <scheme val="minor"/>
      </rPr>
      <t>Income of Not-for-Profit Entities</t>
    </r>
    <r>
      <rPr>
        <i/>
        <sz val="8"/>
        <rFont val="Calibri"/>
        <family val="2"/>
        <scheme val="minor"/>
      </rPr>
      <t xml:space="preserve"> (Revenue).</t>
    </r>
  </si>
  <si>
    <r>
      <t xml:space="preserve">budget </t>
    </r>
    <r>
      <rPr>
        <i/>
        <vertAlign val="superscript"/>
        <sz val="10"/>
        <color rgb="FFFFFFFF"/>
        <rFont val="Calibri"/>
        <family val="2"/>
      </rPr>
      <t>(b)</t>
    </r>
  </si>
  <si>
    <r>
      <t xml:space="preserve">actual </t>
    </r>
    <r>
      <rPr>
        <i/>
        <vertAlign val="superscript"/>
        <sz val="10"/>
        <color theme="0"/>
        <rFont val="Calibri"/>
        <family val="2"/>
      </rPr>
      <t>(c)</t>
    </r>
  </si>
  <si>
    <r>
      <t xml:space="preserve">(c) AASB 16 </t>
    </r>
    <r>
      <rPr>
        <sz val="8"/>
        <rFont val="Calibri"/>
        <family val="2"/>
        <scheme val="minor"/>
      </rPr>
      <t>Leases</t>
    </r>
    <r>
      <rPr>
        <i/>
        <sz val="8"/>
        <rFont val="Calibri"/>
        <family val="2"/>
        <scheme val="minor"/>
      </rPr>
      <t xml:space="preserve"> was applied for the first time from 1 July 2019.</t>
    </r>
  </si>
  <si>
    <r>
      <t xml:space="preserve">budget </t>
    </r>
    <r>
      <rPr>
        <i/>
        <vertAlign val="superscript"/>
        <sz val="10"/>
        <color rgb="FFFFFFFF"/>
        <rFont val="Calibri"/>
        <family val="2"/>
      </rPr>
      <t>(d)</t>
    </r>
  </si>
  <si>
    <r>
      <t xml:space="preserve">Other operating expenses - Public Financial Corporations </t>
    </r>
    <r>
      <rPr>
        <b/>
        <vertAlign val="superscript"/>
        <sz val="12"/>
        <rFont val="Calibri"/>
        <family val="2"/>
      </rPr>
      <t>(a)</t>
    </r>
  </si>
  <si>
    <r>
      <t>(d) A new accounting standard issued by the Australian Accounting Standards Board (AASB) has been applied for the first time  from 2026-27 onwards, AASB 17</t>
    </r>
    <r>
      <rPr>
        <sz val="8"/>
        <rFont val="Calibri"/>
        <family val="2"/>
        <scheme val="minor"/>
      </rPr>
      <t xml:space="preserve"> Insurance Contracts.</t>
    </r>
  </si>
  <si>
    <r>
      <t xml:space="preserve">(e) Total other operating expenses is inclusive of other operating expenses, insurance finance expense, and insurance expense which have been disaggregated in the consolidated statements following the application of AASB 17 </t>
    </r>
    <r>
      <rPr>
        <sz val="8"/>
        <rFont val="Calibri"/>
        <family val="2"/>
        <scheme val="minor"/>
      </rPr>
      <t>Insurance Contracts</t>
    </r>
    <r>
      <rPr>
        <i/>
        <sz val="8"/>
        <rFont val="Calibri"/>
        <family val="2"/>
        <scheme val="minor"/>
      </rPr>
      <t xml:space="preserve"> which is effective from 1 July 2026.</t>
    </r>
  </si>
  <si>
    <r>
      <t xml:space="preserve">Total other operating expenses </t>
    </r>
    <r>
      <rPr>
        <b/>
        <vertAlign val="superscript"/>
        <sz val="10"/>
        <color theme="1"/>
        <rFont val="Calibri"/>
        <family val="2"/>
      </rPr>
      <t>(e)</t>
    </r>
  </si>
  <si>
    <r>
      <t xml:space="preserve">This spreadsheet provides historical data for the public non-financial corporation and public financial corporation sectors on </t>
    </r>
    <r>
      <rPr>
        <i/>
        <sz val="11"/>
        <rFont val="Calibri"/>
        <family val="2"/>
      </rPr>
      <t>Other operating expenses.</t>
    </r>
    <r>
      <rPr>
        <sz val="11"/>
        <rFont val="Calibri"/>
        <family val="2"/>
      </rPr>
      <t xml:space="preserve"> This information is consistent with AASB 1049 </t>
    </r>
    <r>
      <rPr>
        <i/>
        <sz val="11"/>
        <rFont val="Calibri"/>
        <family val="2"/>
      </rPr>
      <t>Whole of Government and General Government Sector Financial Reporting.</t>
    </r>
  </si>
  <si>
    <t>Total other operating expenses</t>
  </si>
  <si>
    <t>(d) The capital assets charge (CAC) policy is discontinued from 2021-22. The removal of CAC reduces the grant revenue and other operating expenses by the same amount.</t>
  </si>
  <si>
    <r>
      <t xml:space="preserve">Other </t>
    </r>
    <r>
      <rPr>
        <vertAlign val="superscript"/>
        <sz val="10"/>
        <color theme="1"/>
        <rFont val="Calibri"/>
        <family val="2"/>
      </rPr>
      <t>(d)</t>
    </r>
  </si>
  <si>
    <r>
      <rPr>
        <i/>
        <sz val="11"/>
        <rFont val="Calibri"/>
        <family val="2"/>
      </rPr>
      <t xml:space="preserve">Other operating expenses </t>
    </r>
    <r>
      <rPr>
        <sz val="11"/>
        <rFont val="Calibri"/>
        <family val="2"/>
      </rPr>
      <t xml:space="preserve">generally represent the day-to-day running costs incurred in normal operations, and mainly include the purchase of supplies and consumables and the purchase of services. Supplies and services expenses are forecast on the basis of experience and known activity changes, including consideration of government policy such as efficiency measures, changes in the method of service delivery and appropriate economic parameters.
An allowance is made for emerging demand that may arise over the next four years. This is presented in compliance with AASB 1049. Additionally, several new accounting standards issued by the Australian Accounting Standards Board (AASB) have been applied for the first time from 2019-20 onwards. These accounting standards include AASB 1059 </t>
    </r>
    <r>
      <rPr>
        <i/>
        <sz val="11"/>
        <rFont val="Calibri"/>
        <family val="2"/>
      </rPr>
      <t>Service Concession Arrangements: Grantor</t>
    </r>
    <r>
      <rPr>
        <sz val="11"/>
        <rFont val="Calibri"/>
        <family val="2"/>
      </rPr>
      <t xml:space="preserve"> (Service Concession Arrangements), AASB 16 </t>
    </r>
    <r>
      <rPr>
        <i/>
        <sz val="11"/>
        <rFont val="Calibri"/>
        <family val="2"/>
      </rPr>
      <t>Leases</t>
    </r>
    <r>
      <rPr>
        <sz val="11"/>
        <rFont val="Calibri"/>
        <family val="2"/>
      </rPr>
      <t xml:space="preserve"> (Leases), AASB 15 </t>
    </r>
    <r>
      <rPr>
        <i/>
        <sz val="11"/>
        <rFont val="Calibri"/>
        <family val="2"/>
      </rPr>
      <t>Revenue from Contracts with Customers</t>
    </r>
    <r>
      <rPr>
        <sz val="11"/>
        <rFont val="Calibri"/>
        <family val="2"/>
      </rPr>
      <t xml:space="preserve"> and AASB 1058 </t>
    </r>
    <r>
      <rPr>
        <i/>
        <sz val="11"/>
        <rFont val="Calibri"/>
        <family val="2"/>
      </rPr>
      <t>Income of Not-for-Profit Entities</t>
    </r>
    <r>
      <rPr>
        <sz val="11"/>
        <rFont val="Calibri"/>
        <family val="2"/>
      </rPr>
      <t xml:space="preserve"> (Revenue). AASB 17 </t>
    </r>
    <r>
      <rPr>
        <i/>
        <sz val="11"/>
        <rFont val="Calibri"/>
        <family val="2"/>
      </rPr>
      <t>Insurance Contracts</t>
    </r>
    <r>
      <rPr>
        <sz val="11"/>
        <rFont val="Calibri"/>
        <family val="2"/>
      </rPr>
      <t xml:space="preserve"> has been applied for the first time from 2026-27 onwards.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</si>
</sst>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0;\ \(###\ ##0\)"/>
    <numFmt numFmtId="165" formatCode="#\ ##0,,;\(#\ ##0,,\);.."/>
    <numFmt numFmtId="166" formatCode="###\ ##0;\ \(###\ ##0\);.."/>
    <numFmt numFmtId="167" formatCode="#\1"/>
  </numFmts>
  <fonts count="29" x14ac:knownFonts="1">
    <font>
      <sz val="11"/>
      <color theme="1"/>
      <name val="Calibri"/>
    </font>
    <font>
      <i/>
      <sz val="11"/>
      <color rgb="FFFFFFFF"/>
      <name val="Calibri"/>
      <family val="2"/>
    </font>
    <font>
      <sz val="11"/>
      <name val="Times New Roman"/>
      <family val="1"/>
    </font>
    <font>
      <b/>
      <sz val="12"/>
      <name val="Calibri"/>
      <family val="2"/>
    </font>
    <font>
      <i/>
      <sz val="8"/>
      <name val="Calibri"/>
      <family val="2"/>
    </font>
    <font>
      <sz val="11"/>
      <name val="Calibri"/>
      <family val="2"/>
    </font>
    <font>
      <i/>
      <sz val="11"/>
      <name val="Calibri"/>
      <family val="2"/>
    </font>
    <font>
      <b/>
      <i/>
      <sz val="12"/>
      <name val="Calibri"/>
      <family val="2"/>
    </font>
    <font>
      <b/>
      <i/>
      <sz val="11"/>
      <name val="Calibri"/>
      <family val="2"/>
    </font>
    <font>
      <sz val="11"/>
      <color indexed="8"/>
      <name val="Calibri"/>
      <family val="2"/>
    </font>
    <font>
      <i/>
      <sz val="10"/>
      <color rgb="FFFFFFFF"/>
      <name val="Calibri"/>
      <family val="2"/>
    </font>
    <font>
      <i/>
      <sz val="10"/>
      <color theme="1"/>
      <name val="Calibri"/>
      <family val="2"/>
      <scheme val="minor"/>
    </font>
    <font>
      <sz val="10"/>
      <color theme="1"/>
      <name val="Calibri"/>
      <family val="2"/>
    </font>
    <font>
      <b/>
      <sz val="10"/>
      <color theme="1"/>
      <name val="Calibri"/>
      <family val="2"/>
    </font>
    <font>
      <sz val="10"/>
      <color theme="1"/>
      <name val="Calibri"/>
      <family val="2"/>
      <scheme val="minor"/>
    </font>
    <font>
      <b/>
      <sz val="10"/>
      <color theme="1"/>
      <name val="Calibri"/>
      <family val="2"/>
      <scheme val="minor"/>
    </font>
    <font>
      <i/>
      <sz val="8"/>
      <name val="Calibri"/>
      <family val="2"/>
      <scheme val="minor"/>
    </font>
    <font>
      <b/>
      <vertAlign val="superscript"/>
      <sz val="12"/>
      <name val="Calibri"/>
      <family val="2"/>
    </font>
    <font>
      <sz val="10"/>
      <name val="Calibri"/>
      <family val="2"/>
    </font>
    <font>
      <i/>
      <vertAlign val="superscript"/>
      <sz val="10"/>
      <color rgb="FFFFFFFF"/>
      <name val="Calibri"/>
      <family val="2"/>
    </font>
    <font>
      <sz val="8"/>
      <name val="Calibri"/>
      <family val="2"/>
      <scheme val="minor"/>
    </font>
    <font>
      <i/>
      <sz val="10"/>
      <color theme="0"/>
      <name val="Calibri"/>
      <family val="2"/>
    </font>
    <font>
      <sz val="11"/>
      <color theme="1"/>
      <name val="Garamond"/>
      <family val="1"/>
    </font>
    <font>
      <i/>
      <vertAlign val="superscript"/>
      <sz val="10"/>
      <color theme="0"/>
      <name val="Calibri"/>
      <family val="2"/>
    </font>
    <font>
      <vertAlign val="superscript"/>
      <sz val="10"/>
      <color theme="1"/>
      <name val="Calibri"/>
      <family val="2"/>
    </font>
    <font>
      <i/>
      <sz val="9"/>
      <color theme="0"/>
      <name val="Helvetica"/>
    </font>
    <font>
      <sz val="8"/>
      <name val="Calibri"/>
      <family val="2"/>
    </font>
    <font>
      <i/>
      <sz val="10"/>
      <color theme="1"/>
      <name val="Calibri"/>
      <family val="2"/>
    </font>
    <font>
      <b/>
      <vertAlign val="superscript"/>
      <sz val="10"/>
      <color theme="1"/>
      <name val="Calibri"/>
      <family val="2"/>
    </font>
  </fonts>
  <fills count="5">
    <fill>
      <patternFill patternType="none"/>
    </fill>
    <fill>
      <patternFill patternType="gray125"/>
    </fill>
    <fill>
      <patternFill patternType="solid">
        <fgColor rgb="FF000000"/>
        <bgColor indexed="64"/>
      </patternFill>
    </fill>
    <fill>
      <patternFill patternType="solid">
        <fgColor theme="0"/>
        <bgColor indexed="64"/>
      </patternFill>
    </fill>
    <fill>
      <patternFill patternType="solid">
        <fgColor rgb="FF000000"/>
      </patternFill>
    </fill>
  </fills>
  <borders count="3">
    <border>
      <left/>
      <right/>
      <top/>
      <bottom/>
      <diagonal/>
    </border>
    <border>
      <left/>
      <right/>
      <top style="thin">
        <color rgb="FF000000"/>
      </top>
      <bottom style="medium">
        <color rgb="FF000000"/>
      </bottom>
      <diagonal/>
    </border>
    <border>
      <left/>
      <right/>
      <top style="thin">
        <color indexed="64"/>
      </top>
      <bottom style="medium">
        <color indexed="64"/>
      </bottom>
      <diagonal/>
    </border>
  </borders>
  <cellStyleXfs count="3">
    <xf numFmtId="0" fontId="0" fillId="0" borderId="0"/>
    <xf numFmtId="0" fontId="2" fillId="0" borderId="0"/>
    <xf numFmtId="0" fontId="2" fillId="0" borderId="0"/>
  </cellStyleXfs>
  <cellXfs count="40">
    <xf numFmtId="0" fontId="0" fillId="0" borderId="0" xfId="0"/>
    <xf numFmtId="0" fontId="1" fillId="2" borderId="0" xfId="0" applyFont="1" applyFill="1" applyAlignment="1">
      <alignment horizontal="left" wrapText="1"/>
    </xf>
    <xf numFmtId="0" fontId="3" fillId="0" borderId="0" xfId="0" applyFont="1" applyProtection="1">
      <protection locked="0"/>
    </xf>
    <xf numFmtId="0" fontId="4" fillId="0" borderId="0" xfId="0" applyFont="1"/>
    <xf numFmtId="0" fontId="3" fillId="0" borderId="0" xfId="1" applyFont="1"/>
    <xf numFmtId="0" fontId="2" fillId="0" borderId="0" xfId="1"/>
    <xf numFmtId="0" fontId="5" fillId="0" borderId="0" xfId="0" applyFont="1" applyAlignment="1">
      <alignment vertical="top" wrapText="1"/>
    </xf>
    <xf numFmtId="0" fontId="7" fillId="0" borderId="0" xfId="1" applyFont="1" applyAlignment="1">
      <alignment vertical="top"/>
    </xf>
    <xf numFmtId="0" fontId="8" fillId="0" borderId="0" xfId="1" applyFont="1" applyAlignment="1">
      <alignment vertical="top"/>
    </xf>
    <xf numFmtId="0" fontId="10" fillId="2" borderId="0" xfId="0" applyFont="1" applyFill="1" applyAlignment="1">
      <alignment horizontal="right" wrapText="1"/>
    </xf>
    <xf numFmtId="0" fontId="11" fillId="0" borderId="0" xfId="0" applyFont="1" applyAlignment="1">
      <alignment horizontal="center" vertical="top"/>
    </xf>
    <xf numFmtId="0" fontId="12" fillId="0" borderId="0" xfId="0" applyFont="1" applyAlignment="1">
      <alignment horizontal="left" vertical="top" wrapText="1"/>
    </xf>
    <xf numFmtId="164" fontId="14" fillId="0" borderId="0" xfId="0" applyNumberFormat="1" applyFont="1" applyAlignment="1">
      <alignment horizontal="right" vertical="top" wrapText="1"/>
    </xf>
    <xf numFmtId="164" fontId="15" fillId="0" borderId="1" xfId="0" applyNumberFormat="1" applyFont="1" applyBorder="1" applyAlignment="1">
      <alignment horizontal="right" vertical="top" wrapText="1"/>
    </xf>
    <xf numFmtId="0" fontId="12" fillId="0" borderId="0" xfId="0" applyFont="1" applyAlignment="1">
      <alignment horizontal="left" wrapText="1"/>
    </xf>
    <xf numFmtId="0" fontId="16" fillId="3" borderId="0" xfId="1" applyFont="1" applyFill="1" applyAlignment="1">
      <alignment vertical="top" wrapText="1"/>
    </xf>
    <xf numFmtId="165" fontId="18" fillId="0" borderId="0" xfId="1" applyNumberFormat="1" applyFont="1" applyAlignment="1">
      <alignment horizontal="right"/>
    </xf>
    <xf numFmtId="166" fontId="14" fillId="0" borderId="0" xfId="0" applyNumberFormat="1" applyFont="1" applyAlignment="1">
      <alignment horizontal="right" vertical="top" wrapText="1"/>
    </xf>
    <xf numFmtId="0" fontId="21" fillId="2" borderId="0" xfId="0" applyFont="1" applyFill="1" applyAlignment="1">
      <alignment horizontal="right" wrapText="1"/>
    </xf>
    <xf numFmtId="0" fontId="22" fillId="0" borderId="0" xfId="0" applyFont="1"/>
    <xf numFmtId="0" fontId="16" fillId="0" borderId="0" xfId="1" applyFont="1" applyAlignment="1">
      <alignment horizontal="left" vertical="top" wrapText="1"/>
    </xf>
    <xf numFmtId="0" fontId="16" fillId="0" borderId="0" xfId="1" applyFont="1" applyAlignment="1">
      <alignment horizontal="left"/>
    </xf>
    <xf numFmtId="0" fontId="25" fillId="4" borderId="0" xfId="0" applyFont="1" applyFill="1" applyAlignment="1">
      <alignment horizontal="right" wrapText="1"/>
    </xf>
    <xf numFmtId="167" fontId="14" fillId="0" borderId="0" xfId="0" applyNumberFormat="1" applyFont="1" applyAlignment="1">
      <alignment horizontal="right" vertical="top" wrapText="1"/>
    </xf>
    <xf numFmtId="0" fontId="3" fillId="0" borderId="0" xfId="2" applyFont="1" applyProtection="1">
      <protection locked="0"/>
    </xf>
    <xf numFmtId="164" fontId="15" fillId="0" borderId="2" xfId="0" applyNumberFormat="1" applyFont="1" applyBorder="1" applyAlignment="1">
      <alignment horizontal="right" vertical="top" wrapText="1"/>
    </xf>
    <xf numFmtId="164" fontId="0" fillId="0" borderId="0" xfId="0" applyNumberFormat="1"/>
    <xf numFmtId="0" fontId="27" fillId="0" borderId="0" xfId="0" applyFont="1"/>
    <xf numFmtId="0" fontId="16" fillId="0" borderId="0" xfId="1" applyFont="1" applyAlignment="1">
      <alignment vertical="top" wrapText="1"/>
    </xf>
    <xf numFmtId="0" fontId="16" fillId="3" borderId="0" xfId="1" applyFont="1" applyFill="1" applyAlignment="1">
      <alignment horizontal="left" vertical="top" wrapText="1"/>
    </xf>
    <xf numFmtId="0" fontId="13" fillId="3" borderId="1" xfId="0" applyFont="1" applyFill="1" applyBorder="1" applyAlignment="1">
      <alignment horizontal="left" vertical="top" wrapText="1"/>
    </xf>
    <xf numFmtId="0" fontId="3" fillId="3" borderId="0" xfId="0" applyFont="1" applyFill="1" applyProtection="1">
      <protection locked="0"/>
    </xf>
    <xf numFmtId="0" fontId="3" fillId="3" borderId="0" xfId="1" applyFont="1" applyFill="1" applyProtection="1">
      <protection locked="0"/>
    </xf>
    <xf numFmtId="0" fontId="9" fillId="3" borderId="0" xfId="1" applyFont="1" applyFill="1" applyProtection="1">
      <protection locked="0"/>
    </xf>
    <xf numFmtId="0" fontId="0" fillId="3" borderId="0" xfId="0" applyFill="1"/>
    <xf numFmtId="164" fontId="14" fillId="3" borderId="0" xfId="0" applyNumberFormat="1" applyFont="1" applyFill="1" applyAlignment="1">
      <alignment horizontal="right" vertical="top" wrapText="1"/>
    </xf>
    <xf numFmtId="164" fontId="15" fillId="3" borderId="2" xfId="0" applyNumberFormat="1" applyFont="1" applyFill="1" applyBorder="1" applyAlignment="1">
      <alignment horizontal="right" vertical="top" wrapText="1"/>
    </xf>
    <xf numFmtId="0" fontId="5" fillId="3" borderId="0" xfId="0" applyFont="1" applyFill="1" applyAlignment="1">
      <alignment vertical="top" wrapText="1"/>
    </xf>
    <xf numFmtId="0" fontId="16" fillId="0" borderId="0" xfId="1" applyFont="1" applyAlignment="1">
      <alignment horizontal="left" vertical="top" wrapText="1"/>
    </xf>
    <xf numFmtId="0" fontId="16" fillId="3" borderId="0" xfId="1" applyFont="1" applyFill="1" applyAlignment="1">
      <alignment horizontal="left" vertical="top" wrapText="1"/>
    </xf>
  </cellXfs>
  <cellStyles count="3">
    <cellStyle name="Normal" xfId="0" builtinId="0"/>
    <cellStyle name="Normal_Cash Aggregates Series General Government Version 1 27 April 2011" xfId="2" xr:uid="{DEFA1064-24EB-4FB1-A6CF-EBFFB11DAA65}"/>
    <cellStyle name="Normal_Operating Statement historical General Government Version 1 27 April 2011"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1"/>
  <sheetViews>
    <sheetView showGridLines="0" zoomScaleNormal="100" workbookViewId="0">
      <selection activeCell="E4" sqref="E4"/>
    </sheetView>
  </sheetViews>
  <sheetFormatPr defaultRowHeight="14.6" x14ac:dyDescent="0.4"/>
  <cols>
    <col min="1" max="1" width="141" customWidth="1"/>
  </cols>
  <sheetData>
    <row r="1" spans="1:1" ht="15.9" x14ac:dyDescent="0.45">
      <c r="A1" s="4" t="s">
        <v>0</v>
      </c>
    </row>
    <row r="2" spans="1:1" x14ac:dyDescent="0.4">
      <c r="A2" s="5"/>
    </row>
    <row r="3" spans="1:1" ht="47.25" customHeight="1" x14ac:dyDescent="0.4">
      <c r="A3" s="6" t="s">
        <v>55</v>
      </c>
    </row>
    <row r="4" spans="1:1" ht="149.25" customHeight="1" x14ac:dyDescent="0.4">
      <c r="A4" s="37" t="s">
        <v>59</v>
      </c>
    </row>
    <row r="5" spans="1:1" ht="15.9" x14ac:dyDescent="0.4">
      <c r="A5" s="7" t="s">
        <v>1</v>
      </c>
    </row>
    <row r="6" spans="1:1" x14ac:dyDescent="0.4">
      <c r="A6" s="8" t="s">
        <v>2</v>
      </c>
    </row>
    <row r="7" spans="1:1" ht="39.75" customHeight="1" x14ac:dyDescent="0.4">
      <c r="A7" s="6" t="s">
        <v>3</v>
      </c>
    </row>
    <row r="8" spans="1:1" x14ac:dyDescent="0.4">
      <c r="A8" s="8" t="s">
        <v>4</v>
      </c>
    </row>
    <row r="9" spans="1:1" ht="87.45" x14ac:dyDescent="0.4">
      <c r="A9" s="6" t="s">
        <v>5</v>
      </c>
    </row>
    <row r="10" spans="1:1" x14ac:dyDescent="0.4">
      <c r="A10" s="6"/>
    </row>
    <row r="11" spans="1:1" x14ac:dyDescent="0.4">
      <c r="A11" s="33" t="s">
        <v>43</v>
      </c>
    </row>
  </sheetData>
  <pageMargins left="0.7" right="0.7" top="0.75" bottom="0.75" header="0.3" footer="0.3"/>
  <pageSetup paperSize="9" scale="87" orientation="landscape" r:id="rId1"/>
  <headerFooter>
    <oddFooter>&amp;L&amp;1#&amp;"Calibri"&amp;11&amp;K000000OFFICIAL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48"/>
  <sheetViews>
    <sheetView showGridLines="0" tabSelected="1" zoomScale="115" zoomScaleNormal="115" workbookViewId="0">
      <pane xSplit="1" topLeftCell="S1" activePane="topRight" state="frozen"/>
      <selection pane="topRight" activeCell="AE19" sqref="AE19"/>
    </sheetView>
  </sheetViews>
  <sheetFormatPr defaultRowHeight="14.6" x14ac:dyDescent="0.4"/>
  <cols>
    <col min="1" max="1" width="74" customWidth="1"/>
    <col min="2" max="10" width="12.69140625" customWidth="1"/>
    <col min="11" max="15" width="9" customWidth="1"/>
    <col min="23" max="23" width="9.53515625" bestFit="1" customWidth="1"/>
    <col min="24" max="24" width="9.53515625" customWidth="1"/>
    <col min="26" max="26" width="10" bestFit="1" customWidth="1"/>
    <col min="27" max="27" width="10" customWidth="1"/>
    <col min="28" max="29" width="9" customWidth="1"/>
  </cols>
  <sheetData>
    <row r="1" spans="1:33" ht="18" x14ac:dyDescent="0.45">
      <c r="A1" s="31" t="s">
        <v>51</v>
      </c>
      <c r="B1" s="2"/>
      <c r="C1" s="2"/>
    </row>
    <row r="2" spans="1:33" ht="15.9" x14ac:dyDescent="0.45">
      <c r="A2" s="32" t="s">
        <v>44</v>
      </c>
      <c r="B2" s="24"/>
      <c r="C2" s="24"/>
      <c r="D2" s="24"/>
      <c r="E2" s="24"/>
      <c r="F2" s="24"/>
      <c r="G2" s="24"/>
      <c r="H2" s="24"/>
      <c r="I2" s="24"/>
      <c r="J2" s="24"/>
      <c r="K2" s="24"/>
    </row>
    <row r="3" spans="1:33" x14ac:dyDescent="0.4">
      <c r="A3" s="27" t="s">
        <v>6</v>
      </c>
      <c r="F3" s="10"/>
    </row>
    <row r="4" spans="1:33" x14ac:dyDescent="0.4">
      <c r="A4" s="1" t="s">
        <v>7</v>
      </c>
      <c r="B4" s="9" t="s">
        <v>8</v>
      </c>
      <c r="C4" s="9" t="s">
        <v>8</v>
      </c>
      <c r="D4" s="9" t="s">
        <v>9</v>
      </c>
      <c r="E4" s="9" t="s">
        <v>10</v>
      </c>
      <c r="F4" s="9" t="s">
        <v>10</v>
      </c>
      <c r="G4" s="9" t="s">
        <v>11</v>
      </c>
      <c r="H4" s="9" t="s">
        <v>11</v>
      </c>
      <c r="I4" s="18" t="s">
        <v>12</v>
      </c>
      <c r="J4" s="9" t="s">
        <v>13</v>
      </c>
      <c r="K4" s="9" t="s">
        <v>14</v>
      </c>
      <c r="L4" s="18" t="s">
        <v>14</v>
      </c>
      <c r="M4" s="9" t="s">
        <v>15</v>
      </c>
      <c r="N4" s="9" t="s">
        <v>16</v>
      </c>
      <c r="O4" s="22" t="s">
        <v>16</v>
      </c>
      <c r="P4" s="9" t="s">
        <v>17</v>
      </c>
      <c r="Q4" s="9" t="s">
        <v>17</v>
      </c>
      <c r="R4" s="22" t="s">
        <v>17</v>
      </c>
      <c r="S4" s="9" t="s">
        <v>18</v>
      </c>
      <c r="T4" s="9" t="s">
        <v>18</v>
      </c>
      <c r="U4" s="9" t="s">
        <v>18</v>
      </c>
      <c r="V4" s="9" t="s">
        <v>19</v>
      </c>
      <c r="W4" s="9" t="s">
        <v>19</v>
      </c>
      <c r="X4" s="9" t="s">
        <v>19</v>
      </c>
      <c r="Y4" s="9" t="s">
        <v>20</v>
      </c>
      <c r="Z4" s="9" t="s">
        <v>20</v>
      </c>
      <c r="AA4" s="9" t="s">
        <v>20</v>
      </c>
      <c r="AB4" s="9" t="s">
        <v>21</v>
      </c>
      <c r="AC4" s="9" t="s">
        <v>21</v>
      </c>
      <c r="AD4" s="9" t="s">
        <v>22</v>
      </c>
      <c r="AE4" s="9" t="s">
        <v>23</v>
      </c>
      <c r="AF4" s="9" t="s">
        <v>41</v>
      </c>
      <c r="AG4" s="9" t="s">
        <v>42</v>
      </c>
    </row>
    <row r="5" spans="1:33" x14ac:dyDescent="0.4">
      <c r="A5" s="1" t="s">
        <v>7</v>
      </c>
      <c r="B5" s="9" t="s">
        <v>24</v>
      </c>
      <c r="C5" s="9" t="s">
        <v>25</v>
      </c>
      <c r="D5" s="9" t="s">
        <v>26</v>
      </c>
      <c r="E5" s="9" t="s">
        <v>24</v>
      </c>
      <c r="F5" s="9" t="s">
        <v>25</v>
      </c>
      <c r="G5" s="9" t="s">
        <v>26</v>
      </c>
      <c r="H5" s="9" t="s">
        <v>24</v>
      </c>
      <c r="I5" s="18" t="s">
        <v>25</v>
      </c>
      <c r="J5" s="9" t="s">
        <v>47</v>
      </c>
      <c r="K5" s="9" t="s">
        <v>24</v>
      </c>
      <c r="L5" s="18" t="s">
        <v>48</v>
      </c>
      <c r="M5" s="9" t="s">
        <v>26</v>
      </c>
      <c r="N5" s="9" t="s">
        <v>24</v>
      </c>
      <c r="O5" s="9" t="s">
        <v>25</v>
      </c>
      <c r="P5" s="9" t="s">
        <v>26</v>
      </c>
      <c r="Q5" s="9" t="s">
        <v>24</v>
      </c>
      <c r="R5" s="9" t="s">
        <v>25</v>
      </c>
      <c r="S5" s="9" t="s">
        <v>26</v>
      </c>
      <c r="T5" s="9" t="s">
        <v>24</v>
      </c>
      <c r="U5" s="9" t="s">
        <v>25</v>
      </c>
      <c r="V5" s="9" t="s">
        <v>26</v>
      </c>
      <c r="W5" s="9" t="s">
        <v>24</v>
      </c>
      <c r="X5" s="9" t="s">
        <v>25</v>
      </c>
      <c r="Y5" s="9" t="s">
        <v>26</v>
      </c>
      <c r="Z5" s="9" t="s">
        <v>24</v>
      </c>
      <c r="AA5" s="9" t="s">
        <v>25</v>
      </c>
      <c r="AB5" s="9" t="s">
        <v>26</v>
      </c>
      <c r="AC5" s="9" t="s">
        <v>24</v>
      </c>
      <c r="AD5" s="9" t="s">
        <v>50</v>
      </c>
      <c r="AE5" s="9" t="s">
        <v>27</v>
      </c>
      <c r="AF5" s="9" t="s">
        <v>27</v>
      </c>
      <c r="AG5" s="9" t="s">
        <v>27</v>
      </c>
    </row>
    <row r="6" spans="1:33" x14ac:dyDescent="0.4">
      <c r="A6" s="11" t="s">
        <v>28</v>
      </c>
      <c r="B6" s="12">
        <v>378.57757660999999</v>
      </c>
      <c r="C6" s="12">
        <v>394.76588041000002</v>
      </c>
      <c r="D6" s="12">
        <v>402.38384357000001</v>
      </c>
      <c r="E6" s="12">
        <v>417.50359326</v>
      </c>
      <c r="F6" s="12">
        <v>471.54367459000002</v>
      </c>
      <c r="G6" s="12">
        <v>481.44347268000001</v>
      </c>
      <c r="H6" s="12">
        <v>438.30256923000002</v>
      </c>
      <c r="I6" s="12">
        <v>374.09107798999997</v>
      </c>
      <c r="J6" s="12">
        <v>576.25152963999994</v>
      </c>
      <c r="K6" s="12">
        <v>442.25333759</v>
      </c>
      <c r="L6" s="12">
        <v>353.83986812000001</v>
      </c>
      <c r="M6" s="12">
        <v>497.76029239000002</v>
      </c>
      <c r="N6" s="12">
        <v>510.33489538999999</v>
      </c>
      <c r="O6" s="12">
        <v>547.72225090999996</v>
      </c>
      <c r="P6" s="12">
        <v>361.94245037000002</v>
      </c>
      <c r="Q6" s="12">
        <v>512.81522808</v>
      </c>
      <c r="R6" s="12">
        <v>438.89059508000003</v>
      </c>
      <c r="S6" s="12">
        <v>367.00167184999998</v>
      </c>
      <c r="T6" s="12">
        <v>522.52350111999999</v>
      </c>
      <c r="U6" s="12">
        <v>425.43783761999998</v>
      </c>
      <c r="V6" s="12">
        <v>481.31165392000003</v>
      </c>
      <c r="W6" s="12">
        <v>588.76212226999996</v>
      </c>
      <c r="X6" s="12">
        <v>330.29438532</v>
      </c>
      <c r="Y6" s="12">
        <v>511.20989721000001</v>
      </c>
      <c r="Z6" s="12">
        <v>460.98464145000003</v>
      </c>
      <c r="AA6" s="12">
        <v>345.84720129999999</v>
      </c>
      <c r="AB6" s="12">
        <v>490.06748226000002</v>
      </c>
      <c r="AC6" s="35">
        <v>399.88447907</v>
      </c>
      <c r="AD6" s="35">
        <v>386.93363111999997</v>
      </c>
      <c r="AE6" s="35">
        <v>386.71524658999999</v>
      </c>
      <c r="AF6" s="35">
        <v>407.91804674000002</v>
      </c>
      <c r="AG6" s="35">
        <v>421.00221792000002</v>
      </c>
    </row>
    <row r="7" spans="1:33" x14ac:dyDescent="0.4">
      <c r="A7" s="11" t="s">
        <v>29</v>
      </c>
      <c r="B7" s="12">
        <v>410.32598899999999</v>
      </c>
      <c r="C7" s="12">
        <v>435.76585643999999</v>
      </c>
      <c r="D7" s="12">
        <v>422.43715200000003</v>
      </c>
      <c r="E7" s="12">
        <v>436.17595899999998</v>
      </c>
      <c r="F7" s="12">
        <v>471.37647469000001</v>
      </c>
      <c r="G7" s="12">
        <v>434.927256</v>
      </c>
      <c r="H7" s="12">
        <v>438.87170000999998</v>
      </c>
      <c r="I7" s="12">
        <v>436.86553077000002</v>
      </c>
      <c r="J7" s="12">
        <v>447.29140503999997</v>
      </c>
      <c r="K7" s="12">
        <v>448.00135699999998</v>
      </c>
      <c r="L7" s="12">
        <v>447.93699344999999</v>
      </c>
      <c r="M7" s="12">
        <v>451.61221499999999</v>
      </c>
      <c r="N7" s="12">
        <v>452.21252900000002</v>
      </c>
      <c r="O7" s="12">
        <v>473.04316175999998</v>
      </c>
      <c r="P7" s="12">
        <v>480.82624900000002</v>
      </c>
      <c r="Q7" s="12">
        <v>520.54083810999998</v>
      </c>
      <c r="R7" s="12">
        <v>535.21037578000005</v>
      </c>
      <c r="S7" s="12">
        <v>531.94110776000002</v>
      </c>
      <c r="T7" s="12">
        <v>568.51925500000004</v>
      </c>
      <c r="U7" s="12">
        <v>545.35188111000002</v>
      </c>
      <c r="V7" s="12">
        <v>597.08033839999996</v>
      </c>
      <c r="W7" s="12">
        <v>615.87377900000001</v>
      </c>
      <c r="X7" s="12">
        <v>627.92891222000003</v>
      </c>
      <c r="Y7" s="12">
        <v>635.81248913000002</v>
      </c>
      <c r="Z7" s="12">
        <v>492.42807399999998</v>
      </c>
      <c r="AA7" s="12">
        <v>494.04152905000001</v>
      </c>
      <c r="AB7" s="12">
        <v>555.11530630000004</v>
      </c>
      <c r="AC7" s="35">
        <v>580.53420500000004</v>
      </c>
      <c r="AD7" s="35">
        <v>607.31513846999997</v>
      </c>
      <c r="AE7" s="35">
        <v>634.39258353000002</v>
      </c>
      <c r="AF7" s="35">
        <v>671.43224700999997</v>
      </c>
      <c r="AG7" s="35">
        <v>692.34261286000003</v>
      </c>
    </row>
    <row r="8" spans="1:33" x14ac:dyDescent="0.4">
      <c r="A8" s="14" t="s">
        <v>30</v>
      </c>
      <c r="B8" s="12">
        <v>323.40217917000001</v>
      </c>
      <c r="C8" s="12">
        <v>141.38408813000001</v>
      </c>
      <c r="D8" s="12">
        <v>164.37806857999999</v>
      </c>
      <c r="E8" s="12">
        <v>157.49839593999999</v>
      </c>
      <c r="F8" s="12">
        <v>175.97423734</v>
      </c>
      <c r="G8" s="12">
        <v>158.54606505000001</v>
      </c>
      <c r="H8" s="12">
        <v>169.18828746</v>
      </c>
      <c r="I8" s="12">
        <v>238.45880138000001</v>
      </c>
      <c r="J8" s="12">
        <v>172.94053142999999</v>
      </c>
      <c r="K8" s="12">
        <v>281.63645335000001</v>
      </c>
      <c r="L8" s="12">
        <v>276.41855411</v>
      </c>
      <c r="M8" s="12">
        <v>250.59179850999999</v>
      </c>
      <c r="N8" s="12">
        <v>235.67410551</v>
      </c>
      <c r="O8" s="12">
        <v>243.80365674000001</v>
      </c>
      <c r="P8" s="12">
        <v>370.31121751000001</v>
      </c>
      <c r="Q8" s="12">
        <v>246.65143085</v>
      </c>
      <c r="R8" s="12">
        <v>302.11277138000003</v>
      </c>
      <c r="S8" s="12">
        <v>242.25498357999999</v>
      </c>
      <c r="T8" s="12">
        <v>308.91514999999998</v>
      </c>
      <c r="U8" s="12">
        <v>273.18096998999999</v>
      </c>
      <c r="V8" s="12">
        <v>306.0391664</v>
      </c>
      <c r="W8" s="12">
        <v>251.35427335</v>
      </c>
      <c r="X8" s="12">
        <v>235.9936434</v>
      </c>
      <c r="Y8" s="12">
        <v>250.97750679000001</v>
      </c>
      <c r="Z8" s="12">
        <v>293.36019700000003</v>
      </c>
      <c r="AA8" s="12">
        <v>251.24814413999999</v>
      </c>
      <c r="AB8" s="12">
        <v>304.09810973999998</v>
      </c>
      <c r="AC8" s="35">
        <v>316.84948078999997</v>
      </c>
      <c r="AD8" s="35">
        <v>335.99789303</v>
      </c>
      <c r="AE8" s="35">
        <v>319.73738816999997</v>
      </c>
      <c r="AF8" s="35">
        <v>312.52837498000002</v>
      </c>
      <c r="AG8" s="35">
        <v>307.04632171999998</v>
      </c>
    </row>
    <row r="9" spans="1:33" x14ac:dyDescent="0.4">
      <c r="A9" s="11" t="s">
        <v>31</v>
      </c>
      <c r="B9" s="12">
        <v>5055.2101240000002</v>
      </c>
      <c r="C9" s="12">
        <v>5146.3378195699997</v>
      </c>
      <c r="D9" s="12">
        <v>5316.0982780000004</v>
      </c>
      <c r="E9" s="12">
        <v>5710.8695770000004</v>
      </c>
      <c r="F9" s="12">
        <v>6026.6064450900003</v>
      </c>
      <c r="G9" s="12">
        <v>5794.7746059999999</v>
      </c>
      <c r="H9" s="12">
        <v>6493.4057540000003</v>
      </c>
      <c r="I9" s="12">
        <v>7055.5690671000002</v>
      </c>
      <c r="J9" s="12">
        <v>6551.9458569999997</v>
      </c>
      <c r="K9" s="12">
        <v>7557.547724</v>
      </c>
      <c r="L9" s="12">
        <v>7271.2650831600004</v>
      </c>
      <c r="M9" s="12">
        <v>7886.3544339999999</v>
      </c>
      <c r="N9" s="12">
        <v>8314.0974619999997</v>
      </c>
      <c r="O9" s="12">
        <v>7860.5162573999996</v>
      </c>
      <c r="P9" s="12">
        <v>9342.4561140000005</v>
      </c>
      <c r="Q9" s="12">
        <v>8693.5375179999992</v>
      </c>
      <c r="R9" s="12">
        <v>7435.80568769</v>
      </c>
      <c r="S9" s="12">
        <v>9771.5758509999996</v>
      </c>
      <c r="T9" s="12">
        <v>9035.9923280000003</v>
      </c>
      <c r="U9" s="12">
        <v>9489.3994238499999</v>
      </c>
      <c r="V9" s="12">
        <v>9892.8421760000001</v>
      </c>
      <c r="W9" s="12">
        <v>11031.644748000001</v>
      </c>
      <c r="X9" s="12">
        <v>9899.7031322399998</v>
      </c>
      <c r="Y9" s="12">
        <v>12009.4055594</v>
      </c>
      <c r="Z9" s="12">
        <v>10882.859726999999</v>
      </c>
      <c r="AA9" s="12">
        <v>10409.31872644</v>
      </c>
      <c r="AB9" s="12">
        <v>11700.460800000001</v>
      </c>
      <c r="AC9" s="35">
        <v>11077.115803000001</v>
      </c>
      <c r="AD9" s="35">
        <v>12227.438058</v>
      </c>
      <c r="AE9" s="35">
        <v>13188.698864</v>
      </c>
      <c r="AF9" s="35">
        <v>14222.13912175</v>
      </c>
      <c r="AG9" s="35">
        <v>15362.68117794</v>
      </c>
    </row>
    <row r="10" spans="1:33" x14ac:dyDescent="0.4">
      <c r="A10" s="11" t="s">
        <v>32</v>
      </c>
      <c r="B10" s="12">
        <v>12.46587388</v>
      </c>
      <c r="C10" s="12">
        <v>12.0986628</v>
      </c>
      <c r="D10" s="12">
        <v>12.19115628</v>
      </c>
      <c r="E10" s="12">
        <v>12.96537644</v>
      </c>
      <c r="F10" s="12">
        <v>12.86170025</v>
      </c>
      <c r="G10" s="12">
        <v>13.87155907</v>
      </c>
      <c r="H10" s="12">
        <v>14.279519130000001</v>
      </c>
      <c r="I10" s="12">
        <v>18.628225820000001</v>
      </c>
      <c r="J10" s="12">
        <v>13.315680159999999</v>
      </c>
      <c r="K10" s="12">
        <v>24.071902219999998</v>
      </c>
      <c r="L10" s="12">
        <v>28.91684279</v>
      </c>
      <c r="M10" s="12">
        <v>31.301314170000001</v>
      </c>
      <c r="N10" s="12">
        <v>29.98775917</v>
      </c>
      <c r="O10" s="12">
        <v>27.827035739999999</v>
      </c>
      <c r="P10" s="12">
        <v>27.970586170000001</v>
      </c>
      <c r="Q10" s="12">
        <v>43.174876140000002</v>
      </c>
      <c r="R10" s="12">
        <v>32.20459314</v>
      </c>
      <c r="S10" s="12">
        <v>43.762991900000003</v>
      </c>
      <c r="T10" s="12">
        <v>34.212865000000001</v>
      </c>
      <c r="U10" s="12">
        <v>37.582314529999998</v>
      </c>
      <c r="V10" s="12">
        <v>35.605193999999997</v>
      </c>
      <c r="W10" s="12">
        <v>36.295796000000003</v>
      </c>
      <c r="X10" s="12">
        <v>38.139568730000001</v>
      </c>
      <c r="Y10" s="12">
        <v>37.3859402</v>
      </c>
      <c r="Z10" s="12">
        <v>41.237465</v>
      </c>
      <c r="AA10" s="12">
        <v>42.235792029999999</v>
      </c>
      <c r="AB10" s="12">
        <v>42.294823659999999</v>
      </c>
      <c r="AC10" s="35">
        <v>39.97609671</v>
      </c>
      <c r="AD10" s="35">
        <v>40.98407495</v>
      </c>
      <c r="AE10" s="35">
        <v>41.77620538</v>
      </c>
      <c r="AF10" s="35">
        <v>42.700389119999997</v>
      </c>
      <c r="AG10" s="35">
        <v>42.806083190000003</v>
      </c>
    </row>
    <row r="11" spans="1:33" x14ac:dyDescent="0.4">
      <c r="A11" s="11" t="s">
        <v>33</v>
      </c>
      <c r="B11" s="12">
        <v>36.768546000000001</v>
      </c>
      <c r="C11" s="12">
        <v>30.339143270000001</v>
      </c>
      <c r="D11" s="12">
        <v>37.300395999999999</v>
      </c>
      <c r="E11" s="12">
        <v>44.133526250000003</v>
      </c>
      <c r="F11" s="12">
        <v>35.922827259999998</v>
      </c>
      <c r="G11" s="12">
        <v>40.144461460000002</v>
      </c>
      <c r="H11" s="12">
        <v>43.184778399999999</v>
      </c>
      <c r="I11" s="12">
        <v>35.900237089999997</v>
      </c>
      <c r="J11" s="17">
        <v>0</v>
      </c>
      <c r="K11" s="17">
        <v>0</v>
      </c>
      <c r="L11" s="17">
        <v>0</v>
      </c>
      <c r="M11" s="17">
        <v>0</v>
      </c>
      <c r="N11" s="17">
        <v>0</v>
      </c>
      <c r="O11" s="17">
        <v>0</v>
      </c>
      <c r="P11" s="17">
        <v>0</v>
      </c>
      <c r="Q11" s="17">
        <v>0</v>
      </c>
      <c r="R11" s="17">
        <v>0</v>
      </c>
      <c r="S11" s="17">
        <v>0</v>
      </c>
      <c r="T11" s="17">
        <v>0</v>
      </c>
      <c r="U11" s="17">
        <v>0</v>
      </c>
      <c r="V11" s="17">
        <v>0</v>
      </c>
      <c r="W11" s="12">
        <v>0</v>
      </c>
      <c r="X11" s="12">
        <v>0</v>
      </c>
      <c r="Y11" s="12">
        <v>0</v>
      </c>
      <c r="Z11" s="12">
        <v>0</v>
      </c>
      <c r="AA11" s="12">
        <v>0</v>
      </c>
      <c r="AB11" s="12">
        <v>0</v>
      </c>
      <c r="AC11" s="35">
        <v>0</v>
      </c>
      <c r="AD11" s="35">
        <v>0</v>
      </c>
      <c r="AE11" s="35">
        <v>0</v>
      </c>
      <c r="AF11" s="35">
        <v>0</v>
      </c>
      <c r="AG11" s="35">
        <v>0</v>
      </c>
    </row>
    <row r="12" spans="1:33" x14ac:dyDescent="0.4">
      <c r="A12" s="11" t="s">
        <v>34</v>
      </c>
      <c r="B12" s="16">
        <v>0</v>
      </c>
      <c r="C12" s="17">
        <v>0</v>
      </c>
      <c r="D12" s="17">
        <v>0</v>
      </c>
      <c r="E12" s="17">
        <v>0</v>
      </c>
      <c r="F12" s="17">
        <v>0</v>
      </c>
      <c r="G12" s="17">
        <v>0</v>
      </c>
      <c r="H12" s="17">
        <v>0</v>
      </c>
      <c r="I12" s="17">
        <v>0</v>
      </c>
      <c r="J12" s="17">
        <v>3.83859964</v>
      </c>
      <c r="K12" s="12">
        <v>3.5357506399999998</v>
      </c>
      <c r="L12" s="12">
        <v>4.1819949899999997</v>
      </c>
      <c r="M12" s="12">
        <v>5.8047169800000002</v>
      </c>
      <c r="N12" s="12">
        <v>5.8558689800000003</v>
      </c>
      <c r="O12" s="12">
        <v>4.3135168699999999</v>
      </c>
      <c r="P12" s="12">
        <v>5.8766159800000004</v>
      </c>
      <c r="Q12" s="12">
        <v>5.8380269800000004</v>
      </c>
      <c r="R12" s="12">
        <v>2.0351684900000002</v>
      </c>
      <c r="S12" s="12">
        <v>6.0421645699999997</v>
      </c>
      <c r="T12" s="12">
        <v>2.3586100000000001</v>
      </c>
      <c r="U12" s="12">
        <v>2.2283522599999999</v>
      </c>
      <c r="V12" s="12">
        <v>2.352554</v>
      </c>
      <c r="W12" s="12">
        <v>2.2491319999999999</v>
      </c>
      <c r="X12" s="12">
        <v>2.0178850599999998</v>
      </c>
      <c r="Y12" s="12">
        <v>2.3155420000000002</v>
      </c>
      <c r="Z12" s="12">
        <v>2.8097409999999998</v>
      </c>
      <c r="AA12" s="12">
        <v>1.86428931</v>
      </c>
      <c r="AB12" s="12">
        <v>2.8954360000000001</v>
      </c>
      <c r="AC12" s="35">
        <v>2.3516469999999998</v>
      </c>
      <c r="AD12" s="35">
        <v>2.4326349999999999</v>
      </c>
      <c r="AE12" s="35">
        <v>2.5169519999999999</v>
      </c>
      <c r="AF12" s="35">
        <v>2.604609</v>
      </c>
      <c r="AG12" s="35">
        <v>2.6956180000000001</v>
      </c>
    </row>
    <row r="13" spans="1:33" x14ac:dyDescent="0.4">
      <c r="A13" s="11" t="s">
        <v>35</v>
      </c>
      <c r="B13" s="17">
        <v>0</v>
      </c>
      <c r="C13" s="17">
        <v>0</v>
      </c>
      <c r="D13" s="17">
        <v>0</v>
      </c>
      <c r="E13" s="17">
        <v>0</v>
      </c>
      <c r="F13" s="17">
        <v>0</v>
      </c>
      <c r="G13" s="17">
        <v>0</v>
      </c>
      <c r="H13" s="17">
        <v>0</v>
      </c>
      <c r="I13" s="17">
        <v>0</v>
      </c>
      <c r="J13" s="17">
        <v>0</v>
      </c>
      <c r="K13" s="17">
        <v>0</v>
      </c>
      <c r="L13" s="17">
        <v>0</v>
      </c>
      <c r="M13" s="17">
        <v>0</v>
      </c>
      <c r="N13" s="17">
        <v>0</v>
      </c>
      <c r="O13" s="17">
        <v>0</v>
      </c>
      <c r="P13" s="17">
        <v>0</v>
      </c>
      <c r="Q13" s="17">
        <v>0</v>
      </c>
      <c r="R13" s="17">
        <v>0</v>
      </c>
      <c r="S13" s="17">
        <v>0</v>
      </c>
      <c r="T13" s="17">
        <v>0</v>
      </c>
      <c r="U13" s="17">
        <v>2.8102999999999998E-4</v>
      </c>
      <c r="V13" s="17">
        <v>0</v>
      </c>
      <c r="W13" s="12">
        <v>4.1436000000000001E-4</v>
      </c>
      <c r="X13" s="12">
        <v>12.17941772</v>
      </c>
      <c r="Y13" s="12">
        <v>8.2872000000000002E-4</v>
      </c>
      <c r="Z13" s="12">
        <v>8.2899999999999998E-4</v>
      </c>
      <c r="AA13" s="12">
        <v>24.598574719999998</v>
      </c>
      <c r="AB13" s="12">
        <v>8.4099999999999995E-4</v>
      </c>
      <c r="AC13" s="35">
        <v>6.2153999999999996E-4</v>
      </c>
      <c r="AD13" s="35">
        <v>0</v>
      </c>
      <c r="AE13" s="35">
        <v>0</v>
      </c>
      <c r="AF13" s="35">
        <v>0</v>
      </c>
      <c r="AG13" s="35">
        <v>0</v>
      </c>
    </row>
    <row r="14" spans="1:33" ht="15" thickBot="1" x14ac:dyDescent="0.45">
      <c r="A14" s="30" t="s">
        <v>54</v>
      </c>
      <c r="B14" s="13">
        <v>6216.7517886599999</v>
      </c>
      <c r="C14" s="13">
        <v>6160.6914506200001</v>
      </c>
      <c r="D14" s="13">
        <v>6354.7904324299998</v>
      </c>
      <c r="E14" s="13">
        <v>6779.1464278900003</v>
      </c>
      <c r="F14" s="13">
        <v>7194.2853592199999</v>
      </c>
      <c r="G14" s="13">
        <v>6923.7074202599997</v>
      </c>
      <c r="H14" s="13">
        <v>7597.7306082300001</v>
      </c>
      <c r="I14" s="13">
        <v>8159.5129401499998</v>
      </c>
      <c r="J14" s="13">
        <v>7765.5836029100001</v>
      </c>
      <c r="K14" s="13">
        <v>8757.1379837999993</v>
      </c>
      <c r="L14" s="13">
        <v>8382.5593366199992</v>
      </c>
      <c r="M14" s="13">
        <v>9123.4247710500003</v>
      </c>
      <c r="N14" s="13">
        <v>9548.1626200499995</v>
      </c>
      <c r="O14" s="13">
        <v>9157.2258794200006</v>
      </c>
      <c r="P14" s="13">
        <v>10589.383233029999</v>
      </c>
      <c r="Q14" s="13">
        <v>10022.557918160001</v>
      </c>
      <c r="R14" s="13">
        <v>8746.2591915600005</v>
      </c>
      <c r="S14" s="13">
        <v>10962.57877066</v>
      </c>
      <c r="T14" s="13">
        <v>10472.521709119999</v>
      </c>
      <c r="U14" s="13">
        <v>10773.181060389999</v>
      </c>
      <c r="V14" s="13">
        <v>11315.23108272</v>
      </c>
      <c r="W14" s="25">
        <v>12526.180264979999</v>
      </c>
      <c r="X14" s="25">
        <v>11146.25694469</v>
      </c>
      <c r="Y14" s="25">
        <v>13447.10776345</v>
      </c>
      <c r="Z14" s="25">
        <v>12173.680674450001</v>
      </c>
      <c r="AA14" s="25">
        <v>11569.154256989999</v>
      </c>
      <c r="AB14" s="25">
        <v>13094.932798960001</v>
      </c>
      <c r="AC14" s="36">
        <v>12416.712333109999</v>
      </c>
      <c r="AD14" s="36">
        <f>SUM(AD6:AD13)</f>
        <v>13601.101430569999</v>
      </c>
      <c r="AE14" s="36">
        <f t="shared" ref="AE14:AG14" si="0">SUM(AE6:AE13)</f>
        <v>14573.83723967</v>
      </c>
      <c r="AF14" s="36">
        <f t="shared" si="0"/>
        <v>15659.3227886</v>
      </c>
      <c r="AG14" s="36">
        <f t="shared" si="0"/>
        <v>16828.57403163</v>
      </c>
    </row>
    <row r="15" spans="1:33" x14ac:dyDescent="0.4">
      <c r="A15" s="3" t="s">
        <v>36</v>
      </c>
      <c r="B15" s="3"/>
      <c r="C15" s="3"/>
      <c r="D15" s="3"/>
      <c r="E15" s="3"/>
      <c r="F15" s="3"/>
      <c r="H15" s="3"/>
      <c r="I15" s="3"/>
      <c r="J15" s="3"/>
    </row>
    <row r="16" spans="1:33" x14ac:dyDescent="0.4">
      <c r="A16" s="3"/>
      <c r="B16" s="3"/>
      <c r="C16" s="3"/>
      <c r="D16" s="3"/>
      <c r="E16" s="3"/>
      <c r="F16" s="3"/>
      <c r="G16" s="3"/>
      <c r="H16" s="3"/>
      <c r="I16" s="3"/>
      <c r="J16" s="3"/>
    </row>
    <row r="17" spans="1:10" x14ac:dyDescent="0.4">
      <c r="A17" s="21" t="s">
        <v>37</v>
      </c>
      <c r="B17" s="3"/>
      <c r="C17" s="3"/>
      <c r="D17" s="3"/>
      <c r="E17" s="3"/>
      <c r="F17" s="3"/>
      <c r="G17" s="3"/>
      <c r="H17" s="3"/>
      <c r="I17" s="3"/>
      <c r="J17" s="3"/>
    </row>
    <row r="18" spans="1:10" ht="15" customHeight="1" x14ac:dyDescent="0.4">
      <c r="A18" s="39" t="s">
        <v>38</v>
      </c>
      <c r="B18" s="39"/>
      <c r="C18" s="39"/>
      <c r="D18" s="39"/>
      <c r="E18" s="39"/>
    </row>
    <row r="19" spans="1:10" ht="34.5" customHeight="1" x14ac:dyDescent="0.4">
      <c r="A19" s="38" t="s">
        <v>46</v>
      </c>
      <c r="B19" s="38"/>
      <c r="C19" s="38"/>
      <c r="D19" s="38"/>
      <c r="E19" s="38"/>
    </row>
    <row r="20" spans="1:10" ht="15" customHeight="1" x14ac:dyDescent="0.4">
      <c r="A20" s="38" t="s">
        <v>49</v>
      </c>
      <c r="B20" s="38"/>
      <c r="C20" s="38"/>
      <c r="D20" s="38"/>
      <c r="E20" s="38"/>
    </row>
    <row r="21" spans="1:10" ht="21.45" x14ac:dyDescent="0.4">
      <c r="A21" s="29" t="s">
        <v>52</v>
      </c>
      <c r="B21" s="20"/>
      <c r="C21" s="20"/>
      <c r="D21" s="20"/>
      <c r="E21" s="20"/>
    </row>
    <row r="22" spans="1:10" ht="32.15" x14ac:dyDescent="0.4">
      <c r="A22" s="29" t="s">
        <v>53</v>
      </c>
      <c r="B22" s="20"/>
      <c r="C22" s="20"/>
      <c r="D22" s="20"/>
      <c r="E22" s="20"/>
    </row>
    <row r="23" spans="1:10" x14ac:dyDescent="0.4">
      <c r="A23" s="29"/>
      <c r="B23" s="20"/>
      <c r="C23" s="20"/>
      <c r="D23" s="20"/>
      <c r="E23" s="20"/>
    </row>
    <row r="24" spans="1:10" x14ac:dyDescent="0.4">
      <c r="A24" s="33" t="s">
        <v>43</v>
      </c>
    </row>
    <row r="25" spans="1:10" x14ac:dyDescent="0.4">
      <c r="A25" s="34"/>
    </row>
    <row r="27" spans="1:10" x14ac:dyDescent="0.4">
      <c r="A27" s="19"/>
    </row>
    <row r="28" spans="1:10" x14ac:dyDescent="0.4">
      <c r="A28" s="15"/>
    </row>
    <row r="48" spans="3:3" x14ac:dyDescent="0.4">
      <c r="C48" s="17"/>
    </row>
  </sheetData>
  <mergeCells count="3">
    <mergeCell ref="A19:E19"/>
    <mergeCell ref="A18:E18"/>
    <mergeCell ref="A20:E20"/>
  </mergeCells>
  <phoneticPr fontId="26" type="noConversion"/>
  <pageMargins left="0.7" right="0.7" top="0.75" bottom="0.75" header="0.3" footer="0.3"/>
  <pageSetup paperSize="9" scale="64" orientation="landscape" r:id="rId1"/>
  <headerFooter>
    <oddFooter>&amp;L&amp;1#&amp;"Calibri"&amp;11&amp;K000000OFFICIAL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27"/>
  <sheetViews>
    <sheetView showGridLines="0" zoomScale="115" zoomScaleNormal="115" workbookViewId="0">
      <pane xSplit="1" topLeftCell="X1" activePane="topRight" state="frozen"/>
      <selection pane="topRight" activeCell="AD24" sqref="AD24"/>
    </sheetView>
  </sheetViews>
  <sheetFormatPr defaultRowHeight="14.6" x14ac:dyDescent="0.4"/>
  <cols>
    <col min="1" max="1" width="78.69140625" customWidth="1"/>
    <col min="2" max="5" width="12.69140625" customWidth="1"/>
    <col min="6" max="6" width="12" customWidth="1"/>
    <col min="7" max="10" width="12.69140625" customWidth="1"/>
    <col min="11" max="15" width="9" customWidth="1"/>
    <col min="24" max="24" width="12.15234375" customWidth="1"/>
    <col min="28" max="29" width="9" customWidth="1"/>
  </cols>
  <sheetData>
    <row r="1" spans="1:33" ht="18" x14ac:dyDescent="0.45">
      <c r="A1" s="31" t="s">
        <v>45</v>
      </c>
      <c r="B1" s="2"/>
      <c r="C1" s="2"/>
    </row>
    <row r="2" spans="1:33" ht="15.9" x14ac:dyDescent="0.45">
      <c r="A2" s="32" t="s">
        <v>44</v>
      </c>
      <c r="B2" s="24"/>
      <c r="C2" s="24"/>
      <c r="D2" s="24"/>
      <c r="E2" s="24"/>
      <c r="F2" s="24"/>
      <c r="G2" s="24"/>
      <c r="H2" s="24"/>
      <c r="I2" s="24"/>
      <c r="J2" s="24"/>
      <c r="K2" s="24"/>
    </row>
    <row r="3" spans="1:33" x14ac:dyDescent="0.4">
      <c r="A3" s="27" t="s">
        <v>6</v>
      </c>
      <c r="F3" s="10"/>
      <c r="G3" s="10"/>
      <c r="H3" s="10"/>
    </row>
    <row r="4" spans="1:33" x14ac:dyDescent="0.4">
      <c r="A4" s="1" t="s">
        <v>7</v>
      </c>
      <c r="B4" s="9" t="s">
        <v>8</v>
      </c>
      <c r="C4" s="9" t="s">
        <v>39</v>
      </c>
      <c r="D4" s="9" t="s">
        <v>9</v>
      </c>
      <c r="E4" s="9" t="s">
        <v>10</v>
      </c>
      <c r="F4" s="9" t="s">
        <v>10</v>
      </c>
      <c r="G4" s="9" t="s">
        <v>11</v>
      </c>
      <c r="H4" s="9" t="s">
        <v>11</v>
      </c>
      <c r="I4" s="9" t="s">
        <v>12</v>
      </c>
      <c r="J4" s="9" t="s">
        <v>13</v>
      </c>
      <c r="K4" s="9" t="s">
        <v>14</v>
      </c>
      <c r="L4" s="18" t="s">
        <v>14</v>
      </c>
      <c r="M4" s="9" t="s">
        <v>15</v>
      </c>
      <c r="N4" s="9" t="s">
        <v>16</v>
      </c>
      <c r="O4" s="18" t="s">
        <v>16</v>
      </c>
      <c r="P4" s="9" t="s">
        <v>17</v>
      </c>
      <c r="Q4" s="9" t="s">
        <v>17</v>
      </c>
      <c r="R4" s="18" t="s">
        <v>17</v>
      </c>
      <c r="S4" s="18" t="s">
        <v>18</v>
      </c>
      <c r="T4" s="18" t="s">
        <v>18</v>
      </c>
      <c r="U4" s="18" t="s">
        <v>18</v>
      </c>
      <c r="V4" s="9" t="s">
        <v>19</v>
      </c>
      <c r="W4" s="9" t="s">
        <v>19</v>
      </c>
      <c r="X4" s="9" t="s">
        <v>19</v>
      </c>
      <c r="Y4" s="9" t="s">
        <v>20</v>
      </c>
      <c r="Z4" s="9" t="s">
        <v>20</v>
      </c>
      <c r="AA4" s="9" t="s">
        <v>20</v>
      </c>
      <c r="AB4" s="9" t="s">
        <v>21</v>
      </c>
      <c r="AC4" s="9" t="s">
        <v>21</v>
      </c>
      <c r="AD4" s="9" t="s">
        <v>22</v>
      </c>
      <c r="AE4" s="9" t="s">
        <v>23</v>
      </c>
      <c r="AF4" s="9" t="s">
        <v>41</v>
      </c>
      <c r="AG4" s="9" t="s">
        <v>42</v>
      </c>
    </row>
    <row r="5" spans="1:33" x14ac:dyDescent="0.4">
      <c r="A5" s="1" t="s">
        <v>7</v>
      </c>
      <c r="B5" s="9" t="s">
        <v>24</v>
      </c>
      <c r="C5" s="9" t="s">
        <v>25</v>
      </c>
      <c r="D5" s="9" t="s">
        <v>26</v>
      </c>
      <c r="E5" s="9" t="s">
        <v>24</v>
      </c>
      <c r="F5" s="9" t="s">
        <v>25</v>
      </c>
      <c r="G5" s="9" t="s">
        <v>26</v>
      </c>
      <c r="H5" s="9" t="s">
        <v>24</v>
      </c>
      <c r="I5" s="9" t="s">
        <v>25</v>
      </c>
      <c r="J5" s="9" t="s">
        <v>47</v>
      </c>
      <c r="K5" s="9" t="s">
        <v>24</v>
      </c>
      <c r="L5" s="18" t="s">
        <v>48</v>
      </c>
      <c r="M5" s="9" t="s">
        <v>26</v>
      </c>
      <c r="N5" s="9" t="s">
        <v>24</v>
      </c>
      <c r="O5" s="18" t="s">
        <v>25</v>
      </c>
      <c r="P5" s="9" t="s">
        <v>26</v>
      </c>
      <c r="Q5" s="9" t="s">
        <v>24</v>
      </c>
      <c r="R5" s="18" t="s">
        <v>25</v>
      </c>
      <c r="S5" s="18" t="s">
        <v>26</v>
      </c>
      <c r="T5" s="9" t="s">
        <v>24</v>
      </c>
      <c r="U5" s="18" t="s">
        <v>25</v>
      </c>
      <c r="V5" s="9" t="s">
        <v>26</v>
      </c>
      <c r="W5" s="9" t="s">
        <v>24</v>
      </c>
      <c r="X5" s="9" t="s">
        <v>25</v>
      </c>
      <c r="Y5" s="9" t="s">
        <v>26</v>
      </c>
      <c r="Z5" s="9" t="s">
        <v>24</v>
      </c>
      <c r="AA5" s="9" t="s">
        <v>25</v>
      </c>
      <c r="AB5" s="9" t="s">
        <v>26</v>
      </c>
      <c r="AC5" s="9" t="s">
        <v>24</v>
      </c>
      <c r="AD5" s="9" t="s">
        <v>26</v>
      </c>
      <c r="AE5" s="9" t="s">
        <v>27</v>
      </c>
      <c r="AF5" s="9" t="s">
        <v>27</v>
      </c>
      <c r="AG5" s="9" t="s">
        <v>27</v>
      </c>
    </row>
    <row r="6" spans="1:33" ht="15" customHeight="1" x14ac:dyDescent="0.4">
      <c r="A6" s="11" t="s">
        <v>28</v>
      </c>
      <c r="B6" s="12">
        <v>1194.73609261</v>
      </c>
      <c r="C6" s="12">
        <v>1146.88467952</v>
      </c>
      <c r="D6" s="12">
        <v>1193.50041835</v>
      </c>
      <c r="E6" s="12">
        <v>1192.3851029299999</v>
      </c>
      <c r="F6" s="12">
        <v>1246.3461731899999</v>
      </c>
      <c r="G6" s="12">
        <v>1314.1565563900001</v>
      </c>
      <c r="H6" s="12">
        <v>1097.6376541699999</v>
      </c>
      <c r="I6" s="12">
        <v>1298.90739102</v>
      </c>
      <c r="J6" s="12">
        <v>1156.87140095</v>
      </c>
      <c r="K6" s="12">
        <v>1155.71516683</v>
      </c>
      <c r="L6" s="12">
        <v>1282.8562799900001</v>
      </c>
      <c r="M6" s="12">
        <v>1083.3674516000001</v>
      </c>
      <c r="N6" s="12">
        <v>1168.33061604</v>
      </c>
      <c r="O6" s="12">
        <v>1061.5867699</v>
      </c>
      <c r="P6" s="12">
        <v>1254.2195054199999</v>
      </c>
      <c r="Q6" s="12">
        <v>1471.8166918100001</v>
      </c>
      <c r="R6" s="12">
        <v>1147.5622096100001</v>
      </c>
      <c r="S6" s="12">
        <v>1362.3748576999999</v>
      </c>
      <c r="T6" s="12">
        <v>1337.7379072399999</v>
      </c>
      <c r="U6" s="12">
        <v>1339.0700599199999</v>
      </c>
      <c r="V6" s="12">
        <v>1628.87811867</v>
      </c>
      <c r="W6" s="12">
        <v>1415.22317307</v>
      </c>
      <c r="X6" s="12">
        <v>1261.9191627299999</v>
      </c>
      <c r="Y6" s="12">
        <v>1393.11624588</v>
      </c>
      <c r="Z6" s="12">
        <v>1533.57698809</v>
      </c>
      <c r="AA6" s="12">
        <v>1628.5088958700001</v>
      </c>
      <c r="AB6" s="12">
        <v>1579.2398856499999</v>
      </c>
      <c r="AC6" s="35">
        <v>2139.8432188500001</v>
      </c>
      <c r="AD6" s="35">
        <v>2036.5210515000001</v>
      </c>
      <c r="AE6" s="35">
        <v>1728.0951953599999</v>
      </c>
      <c r="AF6" s="35">
        <v>1849.76103822</v>
      </c>
      <c r="AG6" s="35">
        <v>1996.21445591</v>
      </c>
    </row>
    <row r="7" spans="1:33" x14ac:dyDescent="0.4">
      <c r="A7" s="11" t="s">
        <v>40</v>
      </c>
      <c r="B7" s="12">
        <v>206.73893699999999</v>
      </c>
      <c r="C7" s="12">
        <v>183.79814845999999</v>
      </c>
      <c r="D7" s="12">
        <v>313.11034100000001</v>
      </c>
      <c r="E7" s="12">
        <v>266.22891376000001</v>
      </c>
      <c r="F7" s="12">
        <v>235.50804323</v>
      </c>
      <c r="G7" s="12">
        <v>310.80029816000001</v>
      </c>
      <c r="H7" s="12">
        <v>209.00406022000001</v>
      </c>
      <c r="I7" s="12">
        <v>199.65590821000001</v>
      </c>
      <c r="J7" s="12">
        <v>318.76850489999998</v>
      </c>
      <c r="K7" s="12">
        <v>204.35943533</v>
      </c>
      <c r="L7" s="12">
        <v>190.54380553999999</v>
      </c>
      <c r="M7" s="12">
        <v>300.19280694999998</v>
      </c>
      <c r="N7" s="12">
        <v>295.60328394999999</v>
      </c>
      <c r="O7" s="12">
        <v>310.94090807999999</v>
      </c>
      <c r="P7" s="12">
        <v>274.74363233999998</v>
      </c>
      <c r="Q7" s="12">
        <v>283.14137285999999</v>
      </c>
      <c r="R7" s="12">
        <v>273.80004888000002</v>
      </c>
      <c r="S7" s="12">
        <v>535.22393163000004</v>
      </c>
      <c r="T7" s="12">
        <v>449.46072643999997</v>
      </c>
      <c r="U7" s="12">
        <v>275.34401101999998</v>
      </c>
      <c r="V7" s="12">
        <v>275.56635390999998</v>
      </c>
      <c r="W7" s="12">
        <v>264.75331115</v>
      </c>
      <c r="X7" s="12">
        <v>228.32773878</v>
      </c>
      <c r="Y7" s="12">
        <v>450.26335418999997</v>
      </c>
      <c r="Z7" s="12">
        <v>378.61938877</v>
      </c>
      <c r="AA7" s="12">
        <v>371.01256058000001</v>
      </c>
      <c r="AB7" s="12">
        <v>571.64053032000004</v>
      </c>
      <c r="AC7" s="35">
        <v>729.05808714</v>
      </c>
      <c r="AD7" s="35">
        <v>883.48796743000003</v>
      </c>
      <c r="AE7" s="35">
        <v>1069.1390425100001</v>
      </c>
      <c r="AF7" s="35">
        <v>1110.0798960100001</v>
      </c>
      <c r="AG7" s="35">
        <v>1233.9313797299999</v>
      </c>
    </row>
    <row r="8" spans="1:33" x14ac:dyDescent="0.4">
      <c r="A8" s="11" t="s">
        <v>29</v>
      </c>
      <c r="B8" s="12">
        <v>139.46495242</v>
      </c>
      <c r="C8" s="12">
        <v>138.03103376000001</v>
      </c>
      <c r="D8" s="12">
        <v>157.28387671999999</v>
      </c>
      <c r="E8" s="12">
        <v>151.98080234</v>
      </c>
      <c r="F8" s="12">
        <v>149.45598224</v>
      </c>
      <c r="G8" s="12">
        <v>176.37098822999999</v>
      </c>
      <c r="H8" s="12">
        <v>154.31294120000001</v>
      </c>
      <c r="I8" s="12">
        <v>150.94786833000001</v>
      </c>
      <c r="J8" s="12">
        <v>173.86029733999999</v>
      </c>
      <c r="K8" s="12">
        <v>174.47958014</v>
      </c>
      <c r="L8" s="12">
        <v>155.96771901</v>
      </c>
      <c r="M8" s="12">
        <v>150.9844272</v>
      </c>
      <c r="N8" s="12">
        <v>159.93957945</v>
      </c>
      <c r="O8" s="12">
        <v>155.50396255999999</v>
      </c>
      <c r="P8" s="12">
        <v>169.95521787000001</v>
      </c>
      <c r="Q8" s="12">
        <v>169.23147460999999</v>
      </c>
      <c r="R8" s="12">
        <v>154.56375018</v>
      </c>
      <c r="S8" s="12">
        <v>188.50101189</v>
      </c>
      <c r="T8" s="12">
        <v>164.92087534999999</v>
      </c>
      <c r="U8" s="12">
        <v>159.90374517999999</v>
      </c>
      <c r="V8" s="12">
        <v>176.03939772999999</v>
      </c>
      <c r="W8" s="12">
        <v>182.90638634999999</v>
      </c>
      <c r="X8" s="12">
        <v>176.89252862999999</v>
      </c>
      <c r="Y8" s="12">
        <v>211.17228843999999</v>
      </c>
      <c r="Z8" s="12">
        <v>206.12699293</v>
      </c>
      <c r="AA8" s="12">
        <v>200.47869406000001</v>
      </c>
      <c r="AB8" s="12">
        <v>229.33422863999999</v>
      </c>
      <c r="AC8" s="35">
        <v>218.43076547999999</v>
      </c>
      <c r="AD8" s="35">
        <v>247.70270794999999</v>
      </c>
      <c r="AE8" s="35">
        <v>265.89842417</v>
      </c>
      <c r="AF8" s="35">
        <v>291.61730169999998</v>
      </c>
      <c r="AG8" s="35">
        <v>319.13006797999998</v>
      </c>
    </row>
    <row r="9" spans="1:33" x14ac:dyDescent="0.4">
      <c r="A9" s="14" t="s">
        <v>30</v>
      </c>
      <c r="B9" s="12">
        <v>1384.0148252500001</v>
      </c>
      <c r="C9" s="12">
        <v>1230.4706213500001</v>
      </c>
      <c r="D9" s="12">
        <v>1411.4189310500001</v>
      </c>
      <c r="E9" s="12">
        <v>1785.0525924399999</v>
      </c>
      <c r="F9" s="12">
        <v>1517.3505585400001</v>
      </c>
      <c r="G9" s="12">
        <v>1520.58090653</v>
      </c>
      <c r="H9" s="12">
        <v>1592.29946393</v>
      </c>
      <c r="I9" s="12">
        <v>1472.2908693100001</v>
      </c>
      <c r="J9" s="12">
        <v>1457.6410109599999</v>
      </c>
      <c r="K9" s="12">
        <v>1679.79112166</v>
      </c>
      <c r="L9" s="12">
        <v>1491.8589705700001</v>
      </c>
      <c r="M9" s="12">
        <v>2035.85720016</v>
      </c>
      <c r="N9" s="12">
        <v>1954.0967734200001</v>
      </c>
      <c r="O9" s="12">
        <v>1991.50378626</v>
      </c>
      <c r="P9" s="12">
        <v>1567.50950567</v>
      </c>
      <c r="Q9" s="12">
        <v>2151.1682574000001</v>
      </c>
      <c r="R9" s="12">
        <v>2213.9921095599998</v>
      </c>
      <c r="S9" s="12">
        <v>1748.8554926700001</v>
      </c>
      <c r="T9" s="12">
        <v>2280.03370262</v>
      </c>
      <c r="U9" s="12">
        <v>2269.41098779</v>
      </c>
      <c r="V9" s="12">
        <v>1945.56049798</v>
      </c>
      <c r="W9" s="12">
        <v>2229.9320746799999</v>
      </c>
      <c r="X9" s="12">
        <v>2229.3918796799999</v>
      </c>
      <c r="Y9" s="12">
        <v>1922.4486570399999</v>
      </c>
      <c r="Z9" s="12">
        <v>2208.3160377899999</v>
      </c>
      <c r="AA9" s="12">
        <v>2125.2595111000001</v>
      </c>
      <c r="AB9" s="12">
        <v>2157.3029971800001</v>
      </c>
      <c r="AC9" s="35">
        <v>2266.9383556799999</v>
      </c>
      <c r="AD9" s="35">
        <v>2106.7137373099999</v>
      </c>
      <c r="AE9" s="35">
        <v>1953.32933669</v>
      </c>
      <c r="AF9" s="35">
        <v>1946.2941577500001</v>
      </c>
      <c r="AG9" s="35">
        <v>1995.78479707</v>
      </c>
    </row>
    <row r="10" spans="1:33" x14ac:dyDescent="0.4">
      <c r="A10" s="11" t="s">
        <v>31</v>
      </c>
      <c r="B10" s="12">
        <v>14.40171458</v>
      </c>
      <c r="C10" s="12">
        <v>13.045795740000001</v>
      </c>
      <c r="D10" s="12">
        <v>14.122275</v>
      </c>
      <c r="E10" s="12">
        <v>10.714975000000001</v>
      </c>
      <c r="F10" s="12">
        <v>9.1124457900000007</v>
      </c>
      <c r="G10" s="12">
        <v>11.681373049999999</v>
      </c>
      <c r="H10" s="12">
        <v>13.993620999999999</v>
      </c>
      <c r="I10" s="12">
        <v>12.88756746</v>
      </c>
      <c r="J10" s="12">
        <v>14.80521049</v>
      </c>
      <c r="K10" s="12">
        <v>15.91278486</v>
      </c>
      <c r="L10" s="12">
        <v>12.479419200000001</v>
      </c>
      <c r="M10" s="12">
        <v>17.732430999999998</v>
      </c>
      <c r="N10" s="12">
        <v>17.171192999999999</v>
      </c>
      <c r="O10" s="12">
        <v>13.863272200000001</v>
      </c>
      <c r="P10" s="12">
        <v>18.322461000000001</v>
      </c>
      <c r="Q10" s="12">
        <v>16.655249000000001</v>
      </c>
      <c r="R10" s="12">
        <v>18.00687529</v>
      </c>
      <c r="S10" s="12">
        <v>16.540784890000001</v>
      </c>
      <c r="T10" s="12">
        <v>19.760397000000001</v>
      </c>
      <c r="U10" s="12">
        <v>18.741584920000001</v>
      </c>
      <c r="V10" s="12">
        <v>20.551054050000001</v>
      </c>
      <c r="W10" s="12">
        <v>21.82252064</v>
      </c>
      <c r="X10" s="12">
        <v>23.18091445</v>
      </c>
      <c r="Y10" s="12">
        <v>21.814105999999999</v>
      </c>
      <c r="Z10" s="12">
        <v>23.851094199999999</v>
      </c>
      <c r="AA10" s="12">
        <v>26.416858220000002</v>
      </c>
      <c r="AB10" s="12">
        <v>25.552304790000001</v>
      </c>
      <c r="AC10" s="35">
        <v>25.0679096</v>
      </c>
      <c r="AD10" s="35">
        <v>27.269931</v>
      </c>
      <c r="AE10" s="35">
        <v>28.62888375</v>
      </c>
      <c r="AF10" s="35">
        <v>30.11015849</v>
      </c>
      <c r="AG10" s="35">
        <v>31.898484549999999</v>
      </c>
    </row>
    <row r="11" spans="1:33" x14ac:dyDescent="0.4">
      <c r="A11" s="11" t="s">
        <v>32</v>
      </c>
      <c r="B11" s="12">
        <v>550.02028539000003</v>
      </c>
      <c r="C11" s="12">
        <v>541.70863455999995</v>
      </c>
      <c r="D11" s="12">
        <v>571.97235716</v>
      </c>
      <c r="E11" s="12">
        <v>568.56096921999995</v>
      </c>
      <c r="F11" s="12">
        <v>566.53748292</v>
      </c>
      <c r="G11" s="12">
        <v>588.64812479</v>
      </c>
      <c r="H11" s="12">
        <v>638.88043923999999</v>
      </c>
      <c r="I11" s="12">
        <v>688.72222988999999</v>
      </c>
      <c r="J11" s="12">
        <v>622.91690008</v>
      </c>
      <c r="K11" s="12">
        <v>635.38277960999994</v>
      </c>
      <c r="L11" s="12">
        <v>672.23035618999995</v>
      </c>
      <c r="M11" s="12">
        <v>729.51534933000005</v>
      </c>
      <c r="N11" s="12">
        <v>726.14634594999995</v>
      </c>
      <c r="O11" s="12">
        <v>743.14216694000004</v>
      </c>
      <c r="P11" s="12">
        <v>796.67973513000004</v>
      </c>
      <c r="Q11" s="12">
        <v>859.26031101000001</v>
      </c>
      <c r="R11" s="12">
        <v>862.05532833999996</v>
      </c>
      <c r="S11" s="12">
        <v>760.37815026999999</v>
      </c>
      <c r="T11" s="12">
        <v>847.07782209000004</v>
      </c>
      <c r="U11" s="12">
        <v>916.72198725999999</v>
      </c>
      <c r="V11" s="12">
        <v>846.15881917000002</v>
      </c>
      <c r="W11" s="12">
        <v>959.42783453000004</v>
      </c>
      <c r="X11" s="12">
        <v>918.19343878999996</v>
      </c>
      <c r="Y11" s="12">
        <v>862.96555195999997</v>
      </c>
      <c r="Z11" s="12">
        <v>850.30835949000004</v>
      </c>
      <c r="AA11" s="12">
        <v>866.98185122999996</v>
      </c>
      <c r="AB11" s="12">
        <v>842.36184341000001</v>
      </c>
      <c r="AC11" s="35">
        <v>892.36311647000002</v>
      </c>
      <c r="AD11" s="35">
        <v>956.06497353999998</v>
      </c>
      <c r="AE11" s="35">
        <v>845.67509619999998</v>
      </c>
      <c r="AF11" s="35">
        <v>883.81376537000006</v>
      </c>
      <c r="AG11" s="35">
        <v>908.02635898000005</v>
      </c>
    </row>
    <row r="12" spans="1:33" x14ac:dyDescent="0.4">
      <c r="A12" s="11" t="s">
        <v>33</v>
      </c>
      <c r="B12" s="12">
        <v>51.7415588</v>
      </c>
      <c r="C12" s="12">
        <v>47.222133200000002</v>
      </c>
      <c r="D12" s="12">
        <v>54.968156469999997</v>
      </c>
      <c r="E12" s="12">
        <v>41.500191729999997</v>
      </c>
      <c r="F12" s="12">
        <v>46.003575240000004</v>
      </c>
      <c r="G12" s="12">
        <v>43.214629250000002</v>
      </c>
      <c r="H12" s="12">
        <v>55.422906269999999</v>
      </c>
      <c r="I12" s="12">
        <v>51.352606020000003</v>
      </c>
      <c r="J12" s="17">
        <v>0</v>
      </c>
      <c r="K12" s="17">
        <v>3.70531845</v>
      </c>
      <c r="L12" s="17">
        <v>0</v>
      </c>
      <c r="M12" s="17">
        <v>0</v>
      </c>
      <c r="N12" s="12">
        <v>0</v>
      </c>
      <c r="O12" s="23">
        <v>5.5508600000000003E-3</v>
      </c>
      <c r="P12" s="17">
        <v>0</v>
      </c>
      <c r="Q12" s="12">
        <v>0.67881599999999997</v>
      </c>
      <c r="R12" s="17">
        <v>3.5186000000000002E-3</v>
      </c>
      <c r="S12" s="12">
        <v>0.68117899999999998</v>
      </c>
      <c r="T12" s="12">
        <v>0</v>
      </c>
      <c r="U12" s="12">
        <v>0</v>
      </c>
      <c r="V12" s="17">
        <v>1E-8</v>
      </c>
      <c r="W12" s="12">
        <v>0</v>
      </c>
      <c r="X12" s="12">
        <v>1.694E-3</v>
      </c>
      <c r="Y12" s="12">
        <v>0</v>
      </c>
      <c r="Z12" s="12">
        <v>-2.4191999999999999E-4</v>
      </c>
      <c r="AA12" s="12">
        <v>0</v>
      </c>
      <c r="AB12" s="12">
        <v>4.4514000000000001E-4</v>
      </c>
      <c r="AC12" s="35">
        <v>0</v>
      </c>
      <c r="AD12" s="35">
        <v>0</v>
      </c>
      <c r="AE12" s="35">
        <v>0</v>
      </c>
      <c r="AF12" s="35">
        <v>0</v>
      </c>
      <c r="AG12" s="35">
        <v>0</v>
      </c>
    </row>
    <row r="13" spans="1:33" x14ac:dyDescent="0.4">
      <c r="A13" s="11" t="s">
        <v>34</v>
      </c>
      <c r="B13" s="17">
        <v>0</v>
      </c>
      <c r="C13" s="17">
        <v>0</v>
      </c>
      <c r="D13" s="17">
        <v>0</v>
      </c>
      <c r="E13" s="17">
        <v>0</v>
      </c>
      <c r="F13" s="17">
        <v>0</v>
      </c>
      <c r="G13" s="17">
        <v>0</v>
      </c>
      <c r="H13" s="17">
        <v>0</v>
      </c>
      <c r="I13" s="17">
        <v>0</v>
      </c>
      <c r="J13" s="17">
        <v>16.773463629999998</v>
      </c>
      <c r="K13" s="17">
        <v>6.5492795900000003</v>
      </c>
      <c r="L13" s="17">
        <v>8.7884753100000008</v>
      </c>
      <c r="M13" s="17">
        <v>38.0418807</v>
      </c>
      <c r="N13" s="17">
        <v>4.3216676200000004</v>
      </c>
      <c r="O13" s="17">
        <v>7.8562934899999997</v>
      </c>
      <c r="P13" s="17">
        <v>4.6696581899999998</v>
      </c>
      <c r="Q13" s="12">
        <v>3.2858747199999998</v>
      </c>
      <c r="R13" s="12">
        <v>9.2954299500000008</v>
      </c>
      <c r="S13" s="12">
        <v>3.4671566500000002</v>
      </c>
      <c r="T13" s="12">
        <v>4.4412363800000003</v>
      </c>
      <c r="U13" s="12">
        <v>7.3633112199999999</v>
      </c>
      <c r="V13" s="17">
        <v>4.5259670500000002</v>
      </c>
      <c r="W13" s="12">
        <v>2.6396199999999999</v>
      </c>
      <c r="X13" s="12">
        <v>5.8525859200000001</v>
      </c>
      <c r="Y13" s="12">
        <v>2.8276819999999998</v>
      </c>
      <c r="Z13" s="12">
        <v>3.3526520799999999</v>
      </c>
      <c r="AA13" s="12">
        <v>5.6299966100000001</v>
      </c>
      <c r="AB13" s="12">
        <v>3.1488892100000001</v>
      </c>
      <c r="AC13" s="35">
        <v>3.2543701299999999</v>
      </c>
      <c r="AD13" s="35">
        <v>3.1642635399999999</v>
      </c>
      <c r="AE13" s="35">
        <v>3.19974114</v>
      </c>
      <c r="AF13" s="35">
        <v>3.23179185</v>
      </c>
      <c r="AG13" s="35">
        <v>3.2217335399999998</v>
      </c>
    </row>
    <row r="14" spans="1:33" x14ac:dyDescent="0.4">
      <c r="A14" s="11" t="s">
        <v>58</v>
      </c>
      <c r="B14" s="12">
        <v>1965.4477538799999</v>
      </c>
      <c r="C14" s="12">
        <v>1971.5677962499999</v>
      </c>
      <c r="D14" s="12">
        <v>2095.8505855600001</v>
      </c>
      <c r="E14" s="12">
        <v>2166.7480571599999</v>
      </c>
      <c r="F14" s="12">
        <v>2113.63975858</v>
      </c>
      <c r="G14" s="12">
        <v>2379.7438176400001</v>
      </c>
      <c r="H14" s="12">
        <v>2342.2187479899999</v>
      </c>
      <c r="I14" s="12">
        <v>2314.7190073199999</v>
      </c>
      <c r="J14" s="12">
        <v>2456.3928495</v>
      </c>
      <c r="K14" s="12">
        <v>2456.4738023999998</v>
      </c>
      <c r="L14" s="12">
        <v>2495.1604891699999</v>
      </c>
      <c r="M14" s="12">
        <v>2730.5620793500002</v>
      </c>
      <c r="N14" s="12">
        <v>2754.3048813700002</v>
      </c>
      <c r="O14" s="12">
        <v>2683.9553585399999</v>
      </c>
      <c r="P14" s="12">
        <v>77.448534530000003</v>
      </c>
      <c r="Q14" s="12">
        <v>80.730794000000003</v>
      </c>
      <c r="R14" s="12">
        <v>59.335608280000002</v>
      </c>
      <c r="S14" s="12">
        <v>75.795994730000004</v>
      </c>
      <c r="T14" s="12">
        <v>77.524495950000002</v>
      </c>
      <c r="U14" s="12">
        <v>79.136213029999993</v>
      </c>
      <c r="V14" s="12">
        <v>73.06573435</v>
      </c>
      <c r="W14" s="12">
        <v>45.586072510000001</v>
      </c>
      <c r="X14" s="12">
        <v>80.329883039999999</v>
      </c>
      <c r="Y14" s="12">
        <v>48.734074790000001</v>
      </c>
      <c r="Z14" s="12">
        <v>66.319769660000006</v>
      </c>
      <c r="AA14" s="12">
        <v>78.017216390000002</v>
      </c>
      <c r="AB14" s="12">
        <v>80.583891940000001</v>
      </c>
      <c r="AC14" s="35">
        <v>82.044294989999997</v>
      </c>
      <c r="AD14" s="35">
        <v>82.662416660000005</v>
      </c>
      <c r="AE14" s="35">
        <v>85.123403879999998</v>
      </c>
      <c r="AF14" s="35">
        <v>87.801531280000006</v>
      </c>
      <c r="AG14" s="35">
        <v>90.625149820000004</v>
      </c>
    </row>
    <row r="15" spans="1:33" ht="15" thickBot="1" x14ac:dyDescent="0.45">
      <c r="A15" s="30" t="s">
        <v>56</v>
      </c>
      <c r="B15" s="13">
        <v>5506.5661199300002</v>
      </c>
      <c r="C15" s="13">
        <v>5272.7288428399997</v>
      </c>
      <c r="D15" s="13">
        <v>5812.2269413100003</v>
      </c>
      <c r="E15" s="13">
        <v>6183.1716045800003</v>
      </c>
      <c r="F15" s="13">
        <v>5883.9540197300003</v>
      </c>
      <c r="G15" s="13">
        <v>6345.1966940399998</v>
      </c>
      <c r="H15" s="13">
        <v>6103.7698340200004</v>
      </c>
      <c r="I15" s="13">
        <v>6189.52163664</v>
      </c>
      <c r="J15" s="13">
        <v>6218.0699639100003</v>
      </c>
      <c r="K15" s="13">
        <v>6332.3692688700003</v>
      </c>
      <c r="L15" s="13">
        <v>6309.8855149800002</v>
      </c>
      <c r="M15" s="13">
        <v>7086.2536262900003</v>
      </c>
      <c r="N15" s="13">
        <v>7079.9143408</v>
      </c>
      <c r="O15" s="13">
        <v>6968.3580688299999</v>
      </c>
      <c r="P15" s="13">
        <v>4163.5482501500001</v>
      </c>
      <c r="Q15" s="13">
        <v>5035.9688414100001</v>
      </c>
      <c r="R15" s="13">
        <v>4738.6148786900003</v>
      </c>
      <c r="S15" s="13">
        <v>4691.8185594300003</v>
      </c>
      <c r="T15" s="13">
        <v>5180.9571630700002</v>
      </c>
      <c r="U15" s="13">
        <v>5065.6919003399998</v>
      </c>
      <c r="V15" s="13">
        <v>4970.3459429200002</v>
      </c>
      <c r="W15" s="25">
        <v>5122.2909929300004</v>
      </c>
      <c r="X15" s="25">
        <v>4924.0898260200001</v>
      </c>
      <c r="Y15" s="25">
        <v>4913.3419603000002</v>
      </c>
      <c r="Z15" s="25">
        <v>5270.4710410899997</v>
      </c>
      <c r="AA15" s="25">
        <v>5302.30558406</v>
      </c>
      <c r="AB15" s="25">
        <v>5489.1650162799997</v>
      </c>
      <c r="AC15" s="36">
        <v>6357.00011834</v>
      </c>
      <c r="AD15" s="36">
        <v>6343.5870489299996</v>
      </c>
      <c r="AE15" s="36">
        <v>5979.0891236999996</v>
      </c>
      <c r="AF15" s="36">
        <v>6202.7096406700002</v>
      </c>
      <c r="AG15" s="36">
        <v>6578.8324275799996</v>
      </c>
    </row>
    <row r="16" spans="1:33" x14ac:dyDescent="0.4">
      <c r="A16" s="3" t="s">
        <v>36</v>
      </c>
      <c r="B16" s="3"/>
      <c r="C16" s="3"/>
      <c r="D16" s="3"/>
      <c r="E16" s="3"/>
      <c r="F16" s="3"/>
      <c r="G16" s="3"/>
      <c r="H16" s="3"/>
      <c r="I16" s="3"/>
      <c r="J16" s="3"/>
      <c r="AB16" s="12"/>
      <c r="AC16" s="12"/>
      <c r="AD16" s="12"/>
      <c r="AE16" s="12"/>
    </row>
    <row r="17" spans="1:31" x14ac:dyDescent="0.4">
      <c r="A17" s="3"/>
      <c r="F17" s="3"/>
      <c r="X17" s="26"/>
      <c r="AB17" s="26"/>
      <c r="AC17" s="26"/>
      <c r="AD17" s="26"/>
      <c r="AE17" s="26"/>
    </row>
    <row r="18" spans="1:31" x14ac:dyDescent="0.4">
      <c r="A18" s="21" t="s">
        <v>37</v>
      </c>
      <c r="F18" s="3"/>
      <c r="X18" s="26"/>
    </row>
    <row r="19" spans="1:31" ht="15" customHeight="1" x14ac:dyDescent="0.4">
      <c r="A19" s="28" t="s">
        <v>38</v>
      </c>
      <c r="B19" s="28"/>
      <c r="C19" s="28"/>
      <c r="D19" s="28"/>
      <c r="E19" s="28"/>
      <c r="X19" s="26"/>
    </row>
    <row r="20" spans="1:31" ht="46" customHeight="1" x14ac:dyDescent="0.4">
      <c r="A20" s="28" t="s">
        <v>46</v>
      </c>
      <c r="B20" s="28"/>
      <c r="C20" s="28"/>
      <c r="D20" s="28"/>
      <c r="E20" s="28"/>
      <c r="X20" s="26"/>
    </row>
    <row r="21" spans="1:31" x14ac:dyDescent="0.4">
      <c r="A21" s="28" t="s">
        <v>49</v>
      </c>
      <c r="B21" s="28"/>
      <c r="C21" s="28"/>
      <c r="D21" s="28"/>
      <c r="E21" s="28"/>
      <c r="X21" s="26"/>
    </row>
    <row r="22" spans="1:31" ht="21.45" x14ac:dyDescent="0.4">
      <c r="A22" s="28" t="s">
        <v>57</v>
      </c>
      <c r="B22" s="28"/>
      <c r="C22" s="28"/>
      <c r="D22" s="28"/>
      <c r="E22" s="28"/>
      <c r="X22" s="26"/>
    </row>
    <row r="23" spans="1:31" ht="22.75" customHeight="1" x14ac:dyDescent="0.4">
      <c r="A23" s="29"/>
      <c r="B23" s="28"/>
      <c r="C23" s="28"/>
      <c r="D23" s="28"/>
      <c r="E23" s="28"/>
      <c r="X23" s="26"/>
    </row>
    <row r="24" spans="1:31" x14ac:dyDescent="0.4">
      <c r="A24" s="20"/>
      <c r="B24" s="20"/>
      <c r="C24" s="20"/>
      <c r="D24" s="20"/>
      <c r="E24" s="20"/>
      <c r="X24" s="26"/>
    </row>
    <row r="25" spans="1:31" x14ac:dyDescent="0.4">
      <c r="A25" s="33" t="s">
        <v>43</v>
      </c>
      <c r="B25" s="20"/>
      <c r="C25" s="20"/>
      <c r="D25" s="20"/>
      <c r="E25" s="20"/>
      <c r="X25" s="26"/>
    </row>
    <row r="26" spans="1:31" x14ac:dyDescent="0.4">
      <c r="X26" s="26"/>
    </row>
    <row r="27" spans="1:31" x14ac:dyDescent="0.4">
      <c r="X27" s="26"/>
    </row>
  </sheetData>
  <phoneticPr fontId="26" type="noConversion"/>
  <pageMargins left="0.7" right="0.7" top="0.75" bottom="0.75" header="0.3" footer="0.3"/>
  <pageSetup paperSize="9" scale="64" orientation="landscape" r:id="rId1"/>
  <headerFooter>
    <oddFooter>&amp;L&amp;1#&amp;"Calibri"&amp;11&amp;K000000OFFICIAL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844FCDA9E73E9459CCF496AB5F6A78D" ma:contentTypeVersion="10" ma:contentTypeDescription="Create a new document." ma:contentTypeScope="" ma:versionID="6d71bd6ce81fc30804c5ba9ff648a3ff">
  <xsd:schema xmlns:xsd="http://www.w3.org/2001/XMLSchema" xmlns:xs="http://www.w3.org/2001/XMLSchema" xmlns:p="http://schemas.microsoft.com/office/2006/metadata/properties" xmlns:ns2="0aed0524-ca5f-407b-8346-cce574c970c8" xmlns:ns3="c442cbf4-b238-4712-ae40-b0aa977afb11" targetNamespace="http://schemas.microsoft.com/office/2006/metadata/properties" ma:root="true" ma:fieldsID="561e556febd412d7646604ab80d7cd21" ns2:_="" ns3:_="">
    <xsd:import namespace="0aed0524-ca5f-407b-8346-cce574c970c8"/>
    <xsd:import namespace="c442cbf4-b238-4712-ae40-b0aa977afb1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ed0524-ca5f-407b-8346-cce574c970c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442cbf4-b238-4712-ae40-b0aa977afb1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71A5B20-F9B9-4236-925D-E430C7F60BB2}">
  <ds:schemaRefs>
    <ds:schemaRef ds:uri="http://schemas.microsoft.com/sharepoint/v3/contenttype/forms"/>
  </ds:schemaRefs>
</ds:datastoreItem>
</file>

<file path=customXml/itemProps2.xml><?xml version="1.0" encoding="utf-8"?>
<ds:datastoreItem xmlns:ds="http://schemas.openxmlformats.org/officeDocument/2006/customXml" ds:itemID="{A3AC6D1C-EC5B-4126-A707-8B86C876470F}"/>
</file>

<file path=customXml/itemProps3.xml><?xml version="1.0" encoding="utf-8"?>
<ds:datastoreItem xmlns:ds="http://schemas.openxmlformats.org/officeDocument/2006/customXml" ds:itemID="{52034864-F5DF-4FC5-A836-41D0EBFEAF76}">
  <ds:schemaRefs>
    <ds:schemaRef ds:uri="http://purl.org/dc/dcmitype/"/>
    <ds:schemaRef ds:uri="http://schemas.microsoft.com/office/infopath/2007/PartnerControls"/>
    <ds:schemaRef ds:uri="http://purl.org/dc/elements/1.1/"/>
    <ds:schemaRef ds:uri="http://schemas.microsoft.com/office/2006/metadata/properties"/>
    <ds:schemaRef ds:uri="0aed0524-ca5f-407b-8346-cce574c970c8"/>
    <ds:schemaRef ds:uri="http://schemas.microsoft.com/office/2006/documentManagement/types"/>
    <ds:schemaRef ds:uri="http://purl.org/dc/terms/"/>
    <ds:schemaRef ds:uri="http://schemas.openxmlformats.org/package/2006/metadata/core-properties"/>
    <ds:schemaRef ds:uri="ec6be689-9527-440f-b175-31791d4b712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Introduction</vt:lpstr>
      <vt:lpstr>Other_Operating_Expenses PFC</vt:lpstr>
      <vt:lpstr>Other_Operating_Expenses PNFC</vt:lpstr>
      <vt:lpstr>'Other_Operating_Expenses PFC'!Other_Operating_Expenses</vt:lpstr>
      <vt:lpstr>'Other_Operating_Expenses PNFC'!Other_Operating_Expenses</vt:lpstr>
      <vt:lpstr>Introduction!Print_Area</vt:lpstr>
      <vt:lpstr>'Other_Operating_Expenses PFC'!Print_Area</vt:lpstr>
      <vt:lpstr>'Other_Operating_Expenses PNFC'!Print_Area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Mitchell Hadley (DTF)</dc:creator>
  <cp:keywords/>
  <dc:description/>
  <cp:lastModifiedBy>Jessie j Sara (DTF)</cp:lastModifiedBy>
  <cp:revision/>
  <dcterms:created xsi:type="dcterms:W3CDTF">2017-04-25T01:21:39Z</dcterms:created>
  <dcterms:modified xsi:type="dcterms:W3CDTF">2026-05-01T06:14:17Z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RIMSFormatted">
    <vt:bool>true</vt:bool>
  </property>
  <property fmtid="{D5CDD505-2E9C-101B-9397-08002B2CF9AE}" pid="3" name="TitusGUID">
    <vt:lpwstr>fac1fe76-d634-4a10-8b6c-8b52891bff2c</vt:lpwstr>
  </property>
  <property fmtid="{D5CDD505-2E9C-101B-9397-08002B2CF9AE}" pid="4" name="PSPFClassification">
    <vt:lpwstr>Do Not Mark</vt:lpwstr>
  </property>
  <property fmtid="{D5CDD505-2E9C-101B-9397-08002B2CF9AE}" pid="5" name="Classification">
    <vt:lpwstr>Do Not Mark</vt:lpwstr>
  </property>
  <property fmtid="{D5CDD505-2E9C-101B-9397-08002B2CF9AE}" pid="6" name="MSIP_Label_7158ebbd-6c5e-441f-bfc9-4eb8c11e3978_Enabled">
    <vt:lpwstr>true</vt:lpwstr>
  </property>
  <property fmtid="{D5CDD505-2E9C-101B-9397-08002B2CF9AE}" pid="7" name="MSIP_Label_7158ebbd-6c5e-441f-bfc9-4eb8c11e3978_SetDate">
    <vt:lpwstr>2023-10-03T02:36:14Z</vt:lpwstr>
  </property>
  <property fmtid="{D5CDD505-2E9C-101B-9397-08002B2CF9AE}" pid="8" name="MSIP_Label_7158ebbd-6c5e-441f-bfc9-4eb8c11e3978_Method">
    <vt:lpwstr>Privileged</vt:lpwstr>
  </property>
  <property fmtid="{D5CDD505-2E9C-101B-9397-08002B2CF9AE}" pid="9" name="MSIP_Label_7158ebbd-6c5e-441f-bfc9-4eb8c11e3978_Name">
    <vt:lpwstr>7158ebbd-6c5e-441f-bfc9-4eb8c11e3978</vt:lpwstr>
  </property>
  <property fmtid="{D5CDD505-2E9C-101B-9397-08002B2CF9AE}" pid="10" name="MSIP_Label_7158ebbd-6c5e-441f-bfc9-4eb8c11e3978_SiteId">
    <vt:lpwstr>722ea0be-3e1c-4b11-ad6f-9401d6856e24</vt:lpwstr>
  </property>
  <property fmtid="{D5CDD505-2E9C-101B-9397-08002B2CF9AE}" pid="11" name="MSIP_Label_7158ebbd-6c5e-441f-bfc9-4eb8c11e3978_ActionId">
    <vt:lpwstr>eaad6c0a-bd8d-48a7-993d-29969cf8ef72</vt:lpwstr>
  </property>
  <property fmtid="{D5CDD505-2E9C-101B-9397-08002B2CF9AE}" pid="12" name="MSIP_Label_7158ebbd-6c5e-441f-bfc9-4eb8c11e3978_ContentBits">
    <vt:lpwstr>2</vt:lpwstr>
  </property>
  <property fmtid="{D5CDD505-2E9C-101B-9397-08002B2CF9AE}" pid="13" name="ContentTypeId">
    <vt:lpwstr>0x010100F844FCDA9E73E9459CCF496AB5F6A78D</vt:lpwstr>
  </property>
  <property fmtid="{D5CDD505-2E9C-101B-9397-08002B2CF9AE}" pid="14" name="SV_QUERY_LIST_4F35BF76-6C0D-4D9B-82B2-816C12CF3733">
    <vt:lpwstr>empty_477D106A-C0D6-4607-AEBD-E2C9D60EA279</vt:lpwstr>
  </property>
  <property fmtid="{D5CDD505-2E9C-101B-9397-08002B2CF9AE}" pid="15" name="SV_HIDDEN_GRID_QUERY_LIST_4F35BF76-6C0D-4D9B-82B2-816C12CF3733">
    <vt:lpwstr>empty_477D106A-C0D6-4607-AEBD-E2C9D60EA279</vt:lpwstr>
  </property>
  <property fmtid="{D5CDD505-2E9C-101B-9397-08002B2CF9AE}" pid="16" name="MediaServiceImageTags">
    <vt:lpwstr/>
  </property>
</Properties>
</file>