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OnlineData\Budget data\Macroeconomic Indicators\2025-26 Budget\"/>
    </mc:Choice>
  </mc:AlternateContent>
  <xr:revisionPtr revIDLastSave="0" documentId="8_{91377D50-5B62-4B22-8156-A285B34DA4A7}" xr6:coauthVersionLast="47" xr6:coauthVersionMax="47" xr10:uidLastSave="{00000000-0000-0000-0000-000000000000}"/>
  <bookViews>
    <workbookView xWindow="-120" yWindow="-120" windowWidth="29040" windowHeight="15840" tabRatio="873" xr2:uid="{00000000-000D-0000-FFFF-FFFF00000000}"/>
  </bookViews>
  <sheets>
    <sheet name="Introduction" sheetId="9" r:id="rId1"/>
    <sheet name="Real gross state product" sheetId="10" r:id="rId2"/>
    <sheet name="Nominal gross state product" sheetId="3" r:id="rId3"/>
    <sheet name="Employment" sheetId="4" r:id="rId4"/>
    <sheet name="Unemployment rate" sheetId="5" r:id="rId5"/>
    <sheet name="Consumer price index" sheetId="6" r:id="rId6"/>
    <sheet name="Wage price index" sheetId="7" r:id="rId7"/>
    <sheet name="Population" sheetId="8" r:id="rId8"/>
  </sheets>
  <definedNames>
    <definedName name="frmlAGr" localSheetId="7">100*(Population!XFD1/Population!XFD1048576 - 1)</definedName>
    <definedName name="frmlAGr" localSheetId="1">('Real gross state product'!XFD1/'Real gross state product'!XFD1048576 - 1)*100</definedName>
    <definedName name="frmlAGr" localSheetId="6">100*('Wage price index'!XFD1/'Wage price index'!XFD1048576 - 1)</definedName>
    <definedName name="frmlFYActual" localSheetId="7">INDEX(#REF!, MATCH(#REF!,#REF!, 0), MATCH(LEFT(#REF!, LEN(#REF!) - 1),#REF!, 0))</definedName>
    <definedName name="frmlOtherQLookup" localSheetId="7">INDEX(#REF!, MATCH(#REF!,#REF!, 0), MATCH(#REF!,#REF!, 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8" l="1"/>
  <c r="D5" i="8" l="1"/>
  <c r="D5" i="7"/>
  <c r="D5" i="6"/>
  <c r="D5" i="5"/>
  <c r="D5" i="4"/>
  <c r="D5" i="3"/>
  <c r="E5" i="3"/>
  <c r="E5" i="8"/>
  <c r="C40" i="7"/>
  <c r="E5" i="7"/>
  <c r="C40" i="6"/>
  <c r="E5" i="6"/>
  <c r="C40" i="5"/>
  <c r="E5" i="5"/>
  <c r="C40" i="4"/>
  <c r="E5" i="4"/>
  <c r="C40" i="3"/>
  <c r="C40" i="10" l="1"/>
  <c r="C39"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F5" i="8" l="1"/>
  <c r="F5" i="7"/>
  <c r="F5" i="6"/>
  <c r="F5" i="5"/>
  <c r="F5" i="4"/>
  <c r="F5" i="3"/>
  <c r="G5" i="8"/>
  <c r="H5" i="8"/>
  <c r="I5" i="8"/>
  <c r="G5" i="7"/>
  <c r="H5" i="7"/>
  <c r="I5" i="7"/>
  <c r="J5" i="7"/>
  <c r="G5" i="6"/>
  <c r="H5" i="6"/>
  <c r="I5" i="6"/>
  <c r="J5" i="6"/>
  <c r="G5" i="5"/>
  <c r="H5" i="5"/>
  <c r="I5" i="5"/>
  <c r="G5" i="4"/>
  <c r="H5" i="4"/>
  <c r="I5" i="4"/>
  <c r="J5" i="4"/>
  <c r="G5" i="3"/>
  <c r="H5" i="3"/>
  <c r="I5" i="3"/>
  <c r="C39" i="7"/>
  <c r="C39" i="6"/>
  <c r="C39" i="5"/>
  <c r="C39" i="4"/>
  <c r="C39" i="3"/>
  <c r="C39" i="10"/>
  <c r="C38" i="7" l="1"/>
  <c r="C38" i="6"/>
  <c r="C38" i="5"/>
  <c r="C38" i="4"/>
  <c r="C38" i="3"/>
  <c r="C38" i="10"/>
  <c r="J5" i="8" l="1"/>
  <c r="J5" i="5"/>
  <c r="J5" i="3"/>
  <c r="C36" i="7" l="1"/>
  <c r="C37" i="7"/>
  <c r="C37" i="6"/>
  <c r="C36" i="5" l="1"/>
  <c r="C37" i="5"/>
  <c r="C37" i="4" l="1"/>
  <c r="C37" i="3"/>
  <c r="C37" i="10" l="1"/>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K5" i="8"/>
  <c r="L5" i="8"/>
  <c r="K5" i="7"/>
  <c r="L5" i="7"/>
  <c r="K5" i="6"/>
  <c r="L5" i="6"/>
  <c r="K5" i="5"/>
  <c r="L5" i="5"/>
  <c r="K5" i="4"/>
  <c r="L5" i="4"/>
  <c r="K5" i="3"/>
  <c r="L5" i="3"/>
  <c r="M5" i="4"/>
  <c r="C36" i="3" l="1"/>
  <c r="M5" i="8" l="1"/>
  <c r="M5" i="7"/>
  <c r="M5" i="6"/>
  <c r="M5" i="5"/>
  <c r="M5" i="3"/>
  <c r="O5" i="8" l="1"/>
  <c r="P5" i="8"/>
  <c r="Q5" i="8"/>
  <c r="R5" i="8"/>
  <c r="S5" i="8"/>
  <c r="T5" i="8"/>
  <c r="U5" i="8"/>
  <c r="V5" i="8"/>
  <c r="W5" i="8"/>
  <c r="X5" i="8"/>
  <c r="Y5" i="8"/>
  <c r="Z5" i="8"/>
  <c r="AA5" i="8"/>
  <c r="AB5" i="8"/>
  <c r="AC5" i="8"/>
  <c r="AD5" i="8"/>
  <c r="AE5" i="8"/>
  <c r="AF5" i="8"/>
  <c r="AG5" i="8"/>
  <c r="AH5" i="8"/>
  <c r="AI5" i="8"/>
  <c r="N5" i="8"/>
  <c r="O5" i="7"/>
  <c r="P5" i="7"/>
  <c r="Q5" i="7"/>
  <c r="R5" i="7"/>
  <c r="S5" i="7"/>
  <c r="T5" i="7"/>
  <c r="U5" i="7"/>
  <c r="V5" i="7"/>
  <c r="W5" i="7"/>
  <c r="X5" i="7"/>
  <c r="Y5" i="7"/>
  <c r="Z5" i="7"/>
  <c r="AA5" i="7"/>
  <c r="AB5" i="7"/>
  <c r="AC5" i="7"/>
  <c r="AD5" i="7"/>
  <c r="AE5" i="7"/>
  <c r="AF5" i="7"/>
  <c r="AG5" i="7"/>
  <c r="AH5" i="7"/>
  <c r="AI5" i="7"/>
  <c r="N5" i="7"/>
  <c r="O5" i="6"/>
  <c r="P5" i="6"/>
  <c r="Q5" i="6"/>
  <c r="R5" i="6"/>
  <c r="S5" i="6"/>
  <c r="T5" i="6"/>
  <c r="U5" i="6"/>
  <c r="V5" i="6"/>
  <c r="W5" i="6"/>
  <c r="X5" i="6"/>
  <c r="Y5" i="6"/>
  <c r="Z5" i="6"/>
  <c r="AA5" i="6"/>
  <c r="AB5" i="6"/>
  <c r="AC5" i="6"/>
  <c r="AD5" i="6"/>
  <c r="AE5" i="6"/>
  <c r="AF5" i="6"/>
  <c r="AG5" i="6"/>
  <c r="AH5" i="6"/>
  <c r="AI5" i="6"/>
  <c r="N5" i="6"/>
  <c r="O5" i="5"/>
  <c r="P5" i="5"/>
  <c r="Q5" i="5"/>
  <c r="R5" i="5"/>
  <c r="S5" i="5"/>
  <c r="T5" i="5"/>
  <c r="U5" i="5"/>
  <c r="V5" i="5"/>
  <c r="W5" i="5"/>
  <c r="X5" i="5"/>
  <c r="Y5" i="5"/>
  <c r="Z5" i="5"/>
  <c r="AA5" i="5"/>
  <c r="AB5" i="5"/>
  <c r="AC5" i="5"/>
  <c r="AD5" i="5"/>
  <c r="AE5" i="5"/>
  <c r="AF5" i="5"/>
  <c r="AG5" i="5"/>
  <c r="AH5" i="5"/>
  <c r="AI5" i="5"/>
  <c r="N5" i="5"/>
  <c r="O5" i="4"/>
  <c r="P5" i="4"/>
  <c r="Q5" i="4"/>
  <c r="R5" i="4"/>
  <c r="S5" i="4"/>
  <c r="T5" i="4"/>
  <c r="U5" i="4"/>
  <c r="V5" i="4"/>
  <c r="W5" i="4"/>
  <c r="X5" i="4"/>
  <c r="Y5" i="4"/>
  <c r="Z5" i="4"/>
  <c r="AA5" i="4"/>
  <c r="AB5" i="4"/>
  <c r="AC5" i="4"/>
  <c r="AD5" i="4"/>
  <c r="AE5" i="4"/>
  <c r="AF5" i="4"/>
  <c r="AG5" i="4"/>
  <c r="AH5" i="4"/>
  <c r="AI5" i="4"/>
  <c r="N5" i="4"/>
  <c r="O5" i="3"/>
  <c r="P5" i="3"/>
  <c r="Q5" i="3"/>
  <c r="R5" i="3"/>
  <c r="S5" i="3"/>
  <c r="T5" i="3"/>
  <c r="U5" i="3"/>
  <c r="V5" i="3"/>
  <c r="W5" i="3"/>
  <c r="X5" i="3"/>
  <c r="Y5" i="3"/>
  <c r="Z5" i="3"/>
  <c r="AA5" i="3"/>
  <c r="AB5" i="3"/>
  <c r="AC5" i="3"/>
  <c r="AD5" i="3"/>
  <c r="AE5" i="3"/>
  <c r="AF5" i="3"/>
  <c r="AG5" i="3"/>
  <c r="AH5" i="3"/>
  <c r="AI5" i="3"/>
  <c r="N5" i="3"/>
  <c r="B49" i="4" l="1"/>
  <c r="C8" i="3" l="1"/>
  <c r="C10" i="3"/>
  <c r="C12" i="3"/>
  <c r="C14" i="3"/>
  <c r="C16" i="3"/>
  <c r="C18" i="3"/>
  <c r="C20" i="3"/>
  <c r="C22" i="3"/>
  <c r="C24" i="3"/>
  <c r="C26" i="3"/>
  <c r="C28" i="3"/>
  <c r="C30" i="3"/>
  <c r="C32" i="3"/>
  <c r="C35" i="3" l="1"/>
  <c r="C34" i="3"/>
  <c r="C33" i="3"/>
  <c r="C29" i="3"/>
  <c r="C25" i="3"/>
  <c r="C21" i="3"/>
  <c r="C17" i="3"/>
  <c r="C13" i="3"/>
  <c r="C9" i="3"/>
  <c r="C31" i="3"/>
  <c r="C27" i="3"/>
  <c r="C23" i="3"/>
  <c r="C19" i="3"/>
  <c r="C15" i="3"/>
  <c r="C11" i="3"/>
  <c r="C7" i="3"/>
  <c r="B2" i="5"/>
  <c r="B2" i="6" s="1"/>
  <c r="B2" i="8" l="1"/>
  <c r="B2" i="7"/>
  <c r="B2" i="3"/>
  <c r="B2" i="4" s="1"/>
  <c r="C36" i="6" l="1"/>
  <c r="C36" i="4" l="1"/>
  <c r="C35" i="7" l="1"/>
  <c r="C35" i="6"/>
  <c r="C35" i="5"/>
  <c r="C35" i="4"/>
  <c r="C20" i="7" l="1"/>
  <c r="C15" i="7"/>
  <c r="C20" i="6"/>
  <c r="C12" i="6"/>
  <c r="C22" i="7"/>
  <c r="C18" i="7"/>
  <c r="C16" i="7"/>
  <c r="C21" i="7"/>
  <c r="C17" i="7"/>
  <c r="C19" i="7"/>
  <c r="C17" i="6"/>
  <c r="C9" i="6"/>
  <c r="C19" i="6"/>
  <c r="C11" i="6"/>
  <c r="C7" i="6"/>
  <c r="C21" i="6"/>
  <c r="C13" i="6"/>
  <c r="C18" i="6"/>
  <c r="C10" i="6"/>
  <c r="C22" i="6"/>
  <c r="C14" i="6"/>
  <c r="C16" i="5"/>
  <c r="C8" i="5"/>
  <c r="C15" i="6"/>
  <c r="C16" i="6"/>
  <c r="C8" i="6"/>
  <c r="C21" i="5"/>
  <c r="C13" i="5"/>
  <c r="C16" i="4"/>
  <c r="C8" i="4"/>
  <c r="C18" i="4"/>
  <c r="C15" i="5"/>
  <c r="C10" i="4"/>
  <c r="C18" i="5"/>
  <c r="C10" i="5"/>
  <c r="C20" i="5"/>
  <c r="C12" i="5"/>
  <c r="C17" i="5"/>
  <c r="C9" i="5"/>
  <c r="C22" i="5"/>
  <c r="C14" i="5"/>
  <c r="C7" i="5"/>
  <c r="C19" i="5"/>
  <c r="C11" i="5"/>
  <c r="C19" i="4"/>
  <c r="C11" i="4"/>
  <c r="C21" i="4"/>
  <c r="C13" i="4"/>
  <c r="C14" i="4"/>
  <c r="C15" i="4"/>
  <c r="C20" i="4"/>
  <c r="C12" i="4"/>
  <c r="C17" i="4"/>
  <c r="C9" i="4"/>
  <c r="C22" i="4"/>
  <c r="C7" i="4"/>
  <c r="C23" i="7"/>
  <c r="C23" i="5"/>
  <c r="C23" i="4"/>
  <c r="C23" i="6"/>
  <c r="C32" i="4"/>
  <c r="C28" i="7" l="1"/>
  <c r="C31" i="7"/>
  <c r="C28" i="6"/>
  <c r="C26" i="7"/>
  <c r="C25" i="7"/>
  <c r="C27" i="7"/>
  <c r="C33" i="7"/>
  <c r="C34" i="7"/>
  <c r="C29" i="7"/>
  <c r="C24" i="7"/>
  <c r="C32" i="7"/>
  <c r="C30" i="7"/>
  <c r="C27" i="5"/>
  <c r="C24" i="6"/>
  <c r="C31" i="6"/>
  <c r="C29" i="6"/>
  <c r="C26" i="6"/>
  <c r="C30" i="6"/>
  <c r="C33" i="6"/>
  <c r="C34" i="6"/>
  <c r="C27" i="6"/>
  <c r="C25" i="6"/>
  <c r="C28" i="5"/>
  <c r="C32" i="6"/>
  <c r="C29" i="5"/>
  <c r="C26" i="5"/>
  <c r="C33" i="5"/>
  <c r="C34" i="5"/>
  <c r="C32" i="5"/>
  <c r="C25" i="5"/>
  <c r="C31" i="5"/>
  <c r="C29" i="4"/>
  <c r="C24" i="5"/>
  <c r="C30" i="5"/>
  <c r="C26" i="4"/>
  <c r="C30" i="4"/>
  <c r="C31" i="4"/>
  <c r="C24" i="4"/>
  <c r="C33" i="4"/>
  <c r="C34" i="4"/>
  <c r="C25" i="4"/>
  <c r="C27" i="4"/>
  <c r="C28" i="4"/>
</calcChain>
</file>

<file path=xl/sharedStrings.xml><?xml version="1.0" encoding="utf-8"?>
<sst xmlns="http://schemas.openxmlformats.org/spreadsheetml/2006/main" count="373" uniqueCount="107">
  <si>
    <t>Economic forecasting methodology - general approach</t>
  </si>
  <si>
    <t>DTF uses a broad range of inputs to develop its forecasts, including analysis of a wide range of indicators, econometric modelling, industry liaisons, market expectations and economic theory. DTF also strives to take a middle course whereby the risks attached to each forecast are generally balanced with regard to potential movements up or down from the central forecasts. DTF aims to produce credible, objective forecasts, in a global economic environment that contains considerable uncertainty and volatility.</t>
  </si>
  <si>
    <t>Further details of DTF's forecasting method are available in a companion document accompanying this data set on DTF's website &lt;http://www.dtf.vic.gov.au/state-financial-data-sets/macroeconomic-indicators&gt;.</t>
  </si>
  <si>
    <t>General notes</t>
  </si>
  <si>
    <t>The historical data include revisions and may differ from previously published actuals.</t>
  </si>
  <si>
    <t>Abbreviations</t>
  </si>
  <si>
    <t>DTF: Department of Treasury and Finance.</t>
  </si>
  <si>
    <t>Victorian real gross state product</t>
  </si>
  <si>
    <t>2024-25 Budget</t>
  </si>
  <si>
    <t>Historical data†</t>
  </si>
  <si>
    <t>Forecasts (annual growth rate, %, rounded to nearest 0.25 percentage point)</t>
  </si>
  <si>
    <t>Growth (%)</t>
  </si>
  <si>
    <t>2023-24 Budget Update</t>
  </si>
  <si>
    <t>2023-24 Budget</t>
  </si>
  <si>
    <t>2022 Pre-Election Budget Update</t>
  </si>
  <si>
    <t>2022-23 Budget</t>
  </si>
  <si>
    <t>2021-22 Budget Update</t>
  </si>
  <si>
    <t>2021-22 Budget</t>
  </si>
  <si>
    <t>2020-21 Budget</t>
  </si>
  <si>
    <t>2019-20 Budget Update</t>
  </si>
  <si>
    <t>2019-20 Budget</t>
  </si>
  <si>
    <t>2018-19 Budget Update</t>
  </si>
  <si>
    <t>2018-19 Budget</t>
  </si>
  <si>
    <t>2017-18 Budget Update</t>
  </si>
  <si>
    <t>2017-18 Budget</t>
  </si>
  <si>
    <t>2016-17 Budget Update</t>
  </si>
  <si>
    <t>2016-17 Budget</t>
  </si>
  <si>
    <t>2015-16 Budget Update</t>
  </si>
  <si>
    <t>2015-16 Budget</t>
  </si>
  <si>
    <t>2014-15 Budget Update</t>
  </si>
  <si>
    <t>2014-15 Budget</t>
  </si>
  <si>
    <t>2013-14 Budget Update</t>
  </si>
  <si>
    <t>2013-14 Budget</t>
  </si>
  <si>
    <t>2012-13 Budget Update</t>
  </si>
  <si>
    <t>2012-13 Budget</t>
  </si>
  <si>
    <t>2011-12 Budget Update</t>
  </si>
  <si>
    <t>2011-12 Budget</t>
  </si>
  <si>
    <t>2010-11 Budget Update</t>
  </si>
  <si>
    <t>2010-11 Budget</t>
  </si>
  <si>
    <t>2009-10 Budget Update</t>
  </si>
  <si>
    <t>2009-10 Budget</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</si>
  <si>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</si>
  <si>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</si>
  <si>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</si>
  <si>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</si>
  <si>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</si>
  <si>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</si>
  <si>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</si>
  <si>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</si>
  <si>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</si>
  <si>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</si>
  <si>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</si>
  <si>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</si>
  <si>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</si>
  <si>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</si>
  <si>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</si>
  <si>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</si>
  <si>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</si>
  <si>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</si>
  <si>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</si>
  <si>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</si>
  <si>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</si>
  <si>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</si>
  <si>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</si>
  <si>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</si>
  <si>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</si>
  <si>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</si>
  <si>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</si>
  <si>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</si>
  <si>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</si>
  <si>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</si>
  <si>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</si>
  <si>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</si>
  <si>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</si>
  <si>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</si>
  <si>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</si>
  <si>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</si>
  <si>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</si>
  <si>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</si>
  <si>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</si>
  <si>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Sources: Australian Bureau of Statistics; Department of Treasury and Finance.</t>
  </si>
  <si>
    <t>† ABS - Australian National Accounts: State Accounts.</t>
  </si>
  <si>
    <t>Victorian nominal gross state product</t>
  </si>
  <si>
    <t>Forecasts ($m)</t>
  </si>
  <si>
    <t>Level ($m)</t>
  </si>
  <si>
    <t xml:space="preserve"> </t>
  </si>
  <si>
    <t>Victorian employment</t>
  </si>
  <si>
    <t>Forecasts (% growth in year-average, rounded to nearest 0.25 percentage point)</t>
  </si>
  <si>
    <t>Level (000 persons)</t>
  </si>
  <si>
    <t>Victorian unemployment rate</t>
  </si>
  <si>
    <t>Forecasts (year-average %, rounded to nearest 0.25 percentage point)</t>
  </si>
  <si>
    <t>Level (%)</t>
  </si>
  <si>
    <t>Change (ppt)</t>
  </si>
  <si>
    <t xml:space="preserve">† ABS - Labour Force, Australia. Year average of seasonally adjusted data. </t>
  </si>
  <si>
    <t>Melbourne consumer price index</t>
  </si>
  <si>
    <t>Level (index)</t>
  </si>
  <si>
    <t>† ABS - Consumer Price Index, Australia. Year average.</t>
  </si>
  <si>
    <t>Victorian wage price index</t>
  </si>
  <si>
    <t xml:space="preserve">† ABS - Wage Price Index, Australia. Year average. </t>
  </si>
  <si>
    <t>Victorian population</t>
  </si>
  <si>
    <t>Forecasts (% growth over year to 30 June, rounded to nearest 0.1 percentage point)</t>
  </si>
  <si>
    <t>† ABS - National, state and territory population. Persons as at 30 June.</t>
  </si>
  <si>
    <t>2024-25 Budget Update</t>
  </si>
  <si>
    <t>Level ($m CVM) Reference year is 2022-23</t>
  </si>
  <si>
    <t>Published date: May 2025</t>
  </si>
  <si>
    <t>2025-26 Budget</t>
  </si>
  <si>
    <t>2028-29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</si>
</sst>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000"/>
    <numFmt numFmtId="166" formatCode="#\ ##0"/>
    <numFmt numFmtId="167" formatCode="0.00000"/>
  </numFmts>
  <fonts count="19" x14ac:knownFonts="1">
    <font>
      <sz val="11"/>
      <color theme="1"/>
      <name val="Calibri"/>
      <family val="2"/>
      <scheme val="minor"/>
    </font>
    <font>
      <sz val="10"/>
      <color theme="1"/>
      <name val="Calibri"/>
      <family val="2"/>
    </font>
    <font>
      <sz val="10"/>
      <color theme="1"/>
      <name val="Calibri"/>
      <family val="2"/>
    </font>
    <font>
      <b/>
      <sz val="12"/>
      <color theme="1"/>
      <name val="Calibri"/>
      <family val="2"/>
    </font>
    <font>
      <sz val="10"/>
      <color theme="0"/>
      <name val="Calibri"/>
      <family val="2"/>
    </font>
    <font>
      <b/>
      <sz val="10"/>
      <color theme="0"/>
      <name val="Calibri"/>
      <family val="2"/>
    </font>
    <font>
      <i/>
      <sz val="10"/>
      <color theme="1"/>
      <name val="Calibri"/>
      <family val="2"/>
    </font>
    <font>
      <sz val="10"/>
      <color theme="1"/>
      <name val="Calibri"/>
      <family val="2"/>
      <scheme val="minor"/>
    </font>
    <font>
      <b/>
      <sz val="10"/>
      <color theme="1"/>
      <name val="Calibri"/>
      <family val="2"/>
    </font>
    <font>
      <sz val="10"/>
      <name val="Calibri"/>
      <family val="2"/>
    </font>
    <font>
      <sz val="10"/>
      <color theme="1"/>
      <name val="Calibri"/>
      <family val="2"/>
    </font>
    <font>
      <u/>
      <sz val="10"/>
      <color indexed="12"/>
      <name val="Arial"/>
      <family val="2"/>
    </font>
    <font>
      <sz val="10"/>
      <name val="Arial"/>
      <family val="2"/>
    </font>
    <font>
      <sz val="10"/>
      <name val="Calibri"/>
      <family val="2"/>
      <scheme val="minor"/>
    </font>
    <font>
      <i/>
      <sz val="10"/>
      <name val="Calibri"/>
      <family val="2"/>
    </font>
    <font>
      <sz val="8"/>
      <name val="Calibri"/>
      <family val="2"/>
      <scheme val="minor"/>
    </font>
    <font>
      <sz val="12"/>
      <color theme="1"/>
      <name val="Calibri"/>
      <family val="2"/>
    </font>
    <font>
      <sz val="10"/>
      <color theme="0"/>
      <name val="Calibri"/>
      <family val="2"/>
    </font>
    <font>
      <sz val="10"/>
      <color theme="1"/>
      <name val="Calibri"/>
      <family val="2"/>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style="medium">
        <color auto="1"/>
      </top>
      <bottom/>
      <diagonal/>
    </border>
  </borders>
  <cellStyleXfs count="6">
    <xf numFmtId="0" fontId="0" fillId="0" borderId="0"/>
    <xf numFmtId="0" fontId="10" fillId="0" borderId="0"/>
    <xf numFmtId="0" fontId="11" fillId="0" borderId="0" applyNumberFormat="0" applyFill="0" applyBorder="0" applyAlignment="0" applyProtection="0">
      <alignment vertical="top"/>
      <protection locked="0"/>
    </xf>
    <xf numFmtId="0" fontId="12" fillId="0" borderId="0"/>
    <xf numFmtId="0" fontId="2" fillId="0" borderId="0"/>
    <xf numFmtId="3" fontId="1" fillId="4" borderId="0" applyNumberFormat="0" applyFont="0" applyBorder="0" applyAlignment="0" applyProtection="0"/>
  </cellStyleXfs>
  <cellXfs count="82">
    <xf numFmtId="0" fontId="0" fillId="0" borderId="0" xfId="0"/>
    <xf numFmtId="0" fontId="4" fillId="2" borderId="0" xfId="0" applyFont="1" applyFill="1"/>
    <xf numFmtId="165" fontId="5" fillId="2" borderId="0" xfId="0" applyNumberFormat="1" applyFont="1" applyFill="1"/>
    <xf numFmtId="164" fontId="4" fillId="2" borderId="0" xfId="0" applyNumberFormat="1" applyFont="1" applyFill="1"/>
    <xf numFmtId="0" fontId="5" fillId="2" borderId="0" xfId="0" applyFont="1" applyFill="1"/>
    <xf numFmtId="0" fontId="4" fillId="2" borderId="0" xfId="0" applyFont="1" applyFill="1" applyAlignment="1">
      <alignment horizontal="right" wrapText="1"/>
    </xf>
    <xf numFmtId="165" fontId="4" fillId="2" borderId="0" xfId="0" applyNumberFormat="1" applyFont="1" applyFill="1" applyAlignment="1">
      <alignment horizontal="right" vertical="top" wrapText="1"/>
    </xf>
    <xf numFmtId="164" fontId="4" fillId="2" borderId="0" xfId="0" applyNumberFormat="1" applyFont="1" applyFill="1" applyAlignment="1">
      <alignment horizontal="right" vertical="top" wrapText="1"/>
    </xf>
    <xf numFmtId="0" fontId="4" fillId="2" borderId="0" xfId="0" applyFont="1" applyFill="1" applyAlignment="1">
      <alignment horizontal="right" vertical="top" wrapText="1"/>
    </xf>
    <xf numFmtId="165" fontId="6" fillId="0" borderId="0" xfId="0" applyNumberFormat="1" applyFont="1"/>
    <xf numFmtId="164" fontId="6" fillId="0" borderId="0" xfId="0" applyNumberFormat="1" applyFont="1"/>
    <xf numFmtId="0" fontId="7" fillId="0" borderId="0" xfId="0" applyFont="1"/>
    <xf numFmtId="0" fontId="3" fillId="0" borderId="0" xfId="1" applyFont="1" applyAlignment="1">
      <alignment wrapText="1"/>
    </xf>
    <xf numFmtId="0" fontId="10" fillId="0" borderId="0" xfId="1"/>
    <xf numFmtId="0" fontId="10" fillId="0" borderId="0" xfId="1" applyAlignment="1">
      <alignment wrapText="1"/>
    </xf>
    <xf numFmtId="0" fontId="8" fillId="0" borderId="0" xfId="1" applyFont="1" applyAlignment="1">
      <alignment wrapText="1"/>
    </xf>
    <xf numFmtId="0" fontId="9" fillId="0" borderId="0" xfId="1" applyFont="1" applyAlignment="1">
      <alignment wrapText="1"/>
    </xf>
    <xf numFmtId="0" fontId="8" fillId="0" borderId="0" xfId="0" applyFont="1"/>
    <xf numFmtId="164" fontId="7" fillId="0" borderId="0" xfId="0" applyNumberFormat="1" applyFont="1"/>
    <xf numFmtId="165" fontId="7" fillId="0" borderId="0" xfId="0" applyNumberFormat="1" applyFont="1"/>
    <xf numFmtId="0" fontId="7" fillId="0" borderId="0" xfId="0" applyFont="1" applyAlignment="1">
      <alignment horizontal="right" wrapText="1"/>
    </xf>
    <xf numFmtId="2" fontId="7" fillId="0" borderId="0" xfId="0" applyNumberFormat="1" applyFont="1"/>
    <xf numFmtId="0" fontId="7" fillId="0" borderId="1" xfId="0" applyFont="1" applyBorder="1"/>
    <xf numFmtId="166" fontId="7" fillId="0" borderId="1" xfId="0" applyNumberFormat="1" applyFont="1" applyBorder="1"/>
    <xf numFmtId="164" fontId="7" fillId="0" borderId="2" xfId="0" applyNumberFormat="1" applyFont="1" applyBorder="1"/>
    <xf numFmtId="164" fontId="7" fillId="0" borderId="1" xfId="0" applyNumberFormat="1" applyFont="1" applyBorder="1"/>
    <xf numFmtId="2" fontId="7" fillId="0" borderId="1" xfId="0" applyNumberFormat="1" applyFont="1" applyBorder="1"/>
    <xf numFmtId="164" fontId="7" fillId="0" borderId="3" xfId="0" applyNumberFormat="1" applyFont="1" applyBorder="1"/>
    <xf numFmtId="164" fontId="8" fillId="0" borderId="0" xfId="0" applyNumberFormat="1" applyFont="1"/>
    <xf numFmtId="166" fontId="13" fillId="0" borderId="0" xfId="0" applyNumberFormat="1" applyFont="1"/>
    <xf numFmtId="0" fontId="13" fillId="0" borderId="0" xfId="0" applyFont="1"/>
    <xf numFmtId="166" fontId="13" fillId="0" borderId="1" xfId="0" applyNumberFormat="1" applyFont="1" applyBorder="1"/>
    <xf numFmtId="164" fontId="13" fillId="0" borderId="1" xfId="0" applyNumberFormat="1" applyFont="1" applyBorder="1"/>
    <xf numFmtId="165" fontId="14" fillId="0" borderId="0" xfId="0" applyNumberFormat="1" applyFont="1"/>
    <xf numFmtId="164" fontId="13" fillId="0" borderId="0" xfId="0" applyNumberFormat="1" applyFont="1"/>
    <xf numFmtId="2" fontId="13" fillId="0" borderId="0" xfId="0" applyNumberFormat="1" applyFont="1"/>
    <xf numFmtId="165" fontId="13" fillId="0" borderId="0" xfId="0" applyNumberFormat="1" applyFont="1"/>
    <xf numFmtId="0" fontId="2" fillId="0" borderId="0" xfId="4"/>
    <xf numFmtId="164" fontId="2" fillId="0" borderId="0" xfId="4" applyNumberFormat="1"/>
    <xf numFmtId="165" fontId="2" fillId="0" borderId="0" xfId="4" applyNumberFormat="1"/>
    <xf numFmtId="0" fontId="4" fillId="2" borderId="0" xfId="4" applyFont="1" applyFill="1"/>
    <xf numFmtId="165" fontId="5" fillId="2" borderId="0" xfId="4" applyNumberFormat="1" applyFont="1" applyFill="1"/>
    <xf numFmtId="164" fontId="4" fillId="2" borderId="0" xfId="4" applyNumberFormat="1" applyFont="1" applyFill="1"/>
    <xf numFmtId="0" fontId="5" fillId="2" borderId="0" xfId="4" applyFont="1" applyFill="1"/>
    <xf numFmtId="0" fontId="4" fillId="2" borderId="0" xfId="4" applyFont="1" applyFill="1" applyAlignment="1">
      <alignment horizontal="right" wrapText="1"/>
    </xf>
    <xf numFmtId="165" fontId="4" fillId="2" borderId="0" xfId="4" applyNumberFormat="1" applyFont="1" applyFill="1" applyAlignment="1">
      <alignment horizontal="right" vertical="top" wrapText="1"/>
    </xf>
    <xf numFmtId="164" fontId="4" fillId="2" borderId="0" xfId="4" applyNumberFormat="1" applyFont="1" applyFill="1" applyAlignment="1">
      <alignment horizontal="right" vertical="top" wrapText="1"/>
    </xf>
    <xf numFmtId="0" fontId="4" fillId="2" borderId="0" xfId="4" applyFont="1" applyFill="1" applyAlignment="1">
      <alignment horizontal="right" vertical="top" wrapText="1"/>
    </xf>
    <xf numFmtId="0" fontId="2" fillId="0" borderId="0" xfId="4" applyAlignment="1">
      <alignment horizontal="right" wrapText="1"/>
    </xf>
    <xf numFmtId="2" fontId="2" fillId="0" borderId="0" xfId="4" applyNumberFormat="1"/>
    <xf numFmtId="166" fontId="2" fillId="0" borderId="0" xfId="4" applyNumberFormat="1"/>
    <xf numFmtId="166" fontId="2" fillId="0" borderId="1" xfId="4" applyNumberFormat="1" applyBorder="1"/>
    <xf numFmtId="164" fontId="2" fillId="0" borderId="2" xfId="4" applyNumberFormat="1" applyBorder="1"/>
    <xf numFmtId="164" fontId="2" fillId="0" borderId="1" xfId="4" applyNumberFormat="1" applyBorder="1"/>
    <xf numFmtId="2" fontId="2" fillId="0" borderId="1" xfId="4" applyNumberFormat="1" applyBorder="1"/>
    <xf numFmtId="165" fontId="6" fillId="0" borderId="0" xfId="4" applyNumberFormat="1" applyFont="1"/>
    <xf numFmtId="2" fontId="9" fillId="0" borderId="0" xfId="0" applyNumberFormat="1" applyFont="1" applyAlignment="1">
      <alignment horizontal="right" vertical="top" wrapText="1"/>
    </xf>
    <xf numFmtId="166" fontId="13" fillId="0" borderId="0" xfId="0" applyNumberFormat="1" applyFont="1" applyAlignment="1">
      <alignment horizontal="right"/>
    </xf>
    <xf numFmtId="0" fontId="2" fillId="2" borderId="0" xfId="4" applyFill="1"/>
    <xf numFmtId="164" fontId="2" fillId="0" borderId="3" xfId="4" applyNumberFormat="1" applyBorder="1"/>
    <xf numFmtId="0" fontId="7" fillId="2" borderId="0" xfId="0" applyFont="1" applyFill="1"/>
    <xf numFmtId="0" fontId="1" fillId="0" borderId="0" xfId="4" applyFont="1"/>
    <xf numFmtId="2" fontId="1" fillId="0" borderId="0" xfId="4" applyNumberFormat="1" applyFont="1"/>
    <xf numFmtId="1" fontId="2" fillId="0" borderId="0" xfId="4" applyNumberFormat="1"/>
    <xf numFmtId="167" fontId="2" fillId="0" borderId="0" xfId="4" applyNumberFormat="1"/>
    <xf numFmtId="1" fontId="13" fillId="0" borderId="0" xfId="0" applyNumberFormat="1" applyFont="1"/>
    <xf numFmtId="0" fontId="8" fillId="0" borderId="0" xfId="4" applyFont="1"/>
    <xf numFmtId="0" fontId="1" fillId="0" borderId="0" xfId="1" applyFont="1" applyAlignment="1">
      <alignment wrapText="1"/>
    </xf>
    <xf numFmtId="164" fontId="7" fillId="3" borderId="3" xfId="0" applyNumberFormat="1" applyFont="1" applyFill="1" applyBorder="1"/>
    <xf numFmtId="164" fontId="2" fillId="3" borderId="3" xfId="4" applyNumberFormat="1" applyFill="1" applyBorder="1"/>
    <xf numFmtId="164" fontId="13" fillId="3" borderId="3" xfId="0" applyNumberFormat="1" applyFont="1" applyFill="1" applyBorder="1"/>
    <xf numFmtId="166" fontId="7" fillId="0" borderId="0" xfId="0" applyNumberFormat="1" applyFont="1"/>
    <xf numFmtId="164" fontId="2" fillId="3" borderId="0" xfId="4" applyNumberFormat="1" applyFill="1"/>
    <xf numFmtId="164" fontId="7" fillId="3" borderId="0" xfId="0" applyNumberFormat="1" applyFont="1" applyFill="1"/>
    <xf numFmtId="164" fontId="13" fillId="3" borderId="0" xfId="0" applyNumberFormat="1" applyFont="1" applyFill="1"/>
    <xf numFmtId="167" fontId="7" fillId="0" borderId="0" xfId="0" applyNumberFormat="1" applyFont="1"/>
    <xf numFmtId="0" fontId="16" fillId="0" borderId="0" xfId="1" applyFont="1" applyAlignment="1">
      <alignment wrapText="1"/>
    </xf>
    <xf numFmtId="0" fontId="7" fillId="0" borderId="4" xfId="0" applyFont="1" applyBorder="1"/>
    <xf numFmtId="0" fontId="1" fillId="0" borderId="1" xfId="4" applyFont="1" applyBorder="1"/>
    <xf numFmtId="0" fontId="17" fillId="2" borderId="0" xfId="0" applyFont="1" applyFill="1"/>
    <xf numFmtId="2" fontId="18" fillId="0" borderId="1" xfId="4" applyNumberFormat="1" applyFont="1" applyBorder="1"/>
    <xf numFmtId="165" fontId="13" fillId="0" borderId="0" xfId="0" applyNumberFormat="1" applyFont="1" applyAlignment="1">
      <alignment horizontal="left"/>
    </xf>
  </cellXfs>
  <cellStyles count="6">
    <cellStyle name="Forecast" xfId="5" xr:uid="{2B596286-005B-4234-A8D8-A42133233E31}"/>
    <cellStyle name="Hyperlink 2" xfId="2" xr:uid="{00000000-0005-0000-0000-000000000000}"/>
    <cellStyle name="Normal" xfId="0" builtinId="0"/>
    <cellStyle name="Normal 2" xfId="1"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3"/>
  <sheetViews>
    <sheetView showGridLines="0" tabSelected="1" zoomScale="130" zoomScaleNormal="130" workbookViewId="0">
      <selection activeCell="B1" sqref="B1"/>
    </sheetView>
  </sheetViews>
  <sheetFormatPr defaultColWidth="0" defaultRowHeight="12.75" customHeight="1" zeroHeight="1" x14ac:dyDescent="0.2"/>
  <cols>
    <col min="1" max="1" width="2.140625" style="13" customWidth="1"/>
    <col min="2" max="2" width="65.5703125" style="14" customWidth="1"/>
    <col min="3" max="3" width="2.140625" style="13" customWidth="1"/>
    <col min="4" max="16384" width="9.140625" style="13" hidden="1"/>
  </cols>
  <sheetData>
    <row r="1" spans="2:2" ht="15.75" x14ac:dyDescent="0.25">
      <c r="B1" s="76" t="s">
        <v>0</v>
      </c>
    </row>
    <row r="2" spans="2:2" x14ac:dyDescent="0.2"/>
    <row r="3" spans="2:2" ht="89.25" x14ac:dyDescent="0.2">
      <c r="B3" s="14" t="s">
        <v>1</v>
      </c>
    </row>
    <row r="4" spans="2:2" x14ac:dyDescent="0.2"/>
    <row r="5" spans="2:2" ht="38.25" customHeight="1" x14ac:dyDescent="0.2">
      <c r="B5" s="67" t="s">
        <v>2</v>
      </c>
    </row>
    <row r="6" spans="2:2" x14ac:dyDescent="0.2"/>
    <row r="7" spans="2:2" ht="15.75" x14ac:dyDescent="0.25">
      <c r="B7" s="12" t="s">
        <v>3</v>
      </c>
    </row>
    <row r="8" spans="2:2" x14ac:dyDescent="0.2">
      <c r="B8" s="15"/>
    </row>
    <row r="9" spans="2:2" ht="25.5" x14ac:dyDescent="0.2">
      <c r="B9" s="14" t="s">
        <v>4</v>
      </c>
    </row>
    <row r="10" spans="2:2" x14ac:dyDescent="0.2"/>
    <row r="11" spans="2:2" ht="15.75" x14ac:dyDescent="0.25">
      <c r="B11" s="12" t="s">
        <v>5</v>
      </c>
    </row>
    <row r="12" spans="2:2" x14ac:dyDescent="0.2"/>
    <row r="13" spans="2:2" x14ac:dyDescent="0.2">
      <c r="B13" s="67" t="s">
        <v>6</v>
      </c>
    </row>
    <row r="14" spans="2:2" x14ac:dyDescent="0.2"/>
    <row r="15" spans="2:2" x14ac:dyDescent="0.2"/>
    <row r="16" spans="2:2" x14ac:dyDescent="0.2"/>
    <row r="17" spans="2:2" x14ac:dyDescent="0.2">
      <c r="B17" s="16" t="s">
        <v>104</v>
      </c>
    </row>
    <row r="18" spans="2:2" x14ac:dyDescent="0.2"/>
    <row r="19" spans="2:2" hidden="1" x14ac:dyDescent="0.2">
      <c r="B19" s="13"/>
    </row>
    <row r="20" spans="2:2" hidden="1" x14ac:dyDescent="0.2">
      <c r="B20" s="13"/>
    </row>
    <row r="21" spans="2:2" hidden="1" x14ac:dyDescent="0.2">
      <c r="B21" s="13"/>
    </row>
    <row r="22" spans="2:2" hidden="1" x14ac:dyDescent="0.2">
      <c r="B22" s="13"/>
    </row>
    <row r="23" spans="2:2" hidden="1" x14ac:dyDescent="0.2">
      <c r="B23" s="13"/>
    </row>
  </sheetData>
  <pageMargins left="0.7" right="0.7" top="0.75" bottom="0.75" header="0.3" footer="0.3"/>
  <pageSetup paperSize="8" orientation="landscape" r:id="rId1"/>
  <headerFooter>
    <oddFooter>&amp;L&amp;1#&amp;"Calibri"&amp;11&amp;K000000OFFICIAL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I50"/>
  <sheetViews>
    <sheetView showGridLines="0" zoomScaleNormal="100" workbookViewId="0">
      <pane xSplit="3" ySplit="5" topLeftCell="D6" activePane="bottomRight" state="frozen"/>
      <selection pane="topRight" activeCell="D1" sqref="D1"/>
      <selection pane="bottomLeft" activeCell="A6" sqref="A6"/>
      <selection pane="bottomRight" activeCell="D6" sqref="D6"/>
    </sheetView>
  </sheetViews>
  <sheetFormatPr defaultColWidth="0" defaultRowHeight="12.75" x14ac:dyDescent="0.2"/>
  <cols>
    <col min="1" max="1" width="7.5703125" style="37" bestFit="1" customWidth="1"/>
    <col min="2" max="2" width="11.42578125" style="37" customWidth="1"/>
    <col min="3" max="3" width="10.28515625" style="37" bestFit="1" customWidth="1"/>
    <col min="4" max="8" width="10.28515625" style="37" customWidth="1"/>
    <col min="9" max="9" width="13" style="37" customWidth="1"/>
    <col min="10" max="34" width="10.28515625" style="37" customWidth="1"/>
    <col min="35" max="35" width="10.7109375" style="37" customWidth="1"/>
    <col min="36" max="16384" width="9.140625" style="37" hidden="1"/>
  </cols>
  <sheetData>
    <row r="1" spans="1:35" x14ac:dyDescent="0.2">
      <c r="B1" s="66" t="s">
        <v>7</v>
      </c>
      <c r="C1" s="38"/>
      <c r="D1" s="38"/>
      <c r="E1" s="38"/>
      <c r="F1" s="38"/>
      <c r="G1" s="38"/>
      <c r="H1" s="38"/>
      <c r="I1" s="38"/>
      <c r="J1" s="38"/>
      <c r="K1" s="38"/>
      <c r="L1" s="38"/>
      <c r="M1" s="38"/>
      <c r="N1" s="38"/>
      <c r="O1" s="38"/>
      <c r="P1" s="38"/>
      <c r="Q1" s="38"/>
      <c r="R1" s="38"/>
      <c r="S1" s="38"/>
      <c r="T1" s="38"/>
      <c r="U1" s="38"/>
      <c r="V1" s="38"/>
    </row>
    <row r="2" spans="1:35" x14ac:dyDescent="0.2">
      <c r="B2" s="61" t="s">
        <v>105</v>
      </c>
      <c r="C2" s="38"/>
      <c r="D2" s="38"/>
      <c r="E2" s="38"/>
      <c r="F2" s="38"/>
      <c r="G2" s="38"/>
      <c r="H2" s="38"/>
      <c r="I2" s="38"/>
      <c r="J2" s="38"/>
      <c r="K2" s="38"/>
      <c r="L2" s="38"/>
      <c r="M2" s="38"/>
      <c r="N2" s="38"/>
      <c r="O2" s="38"/>
      <c r="P2" s="38"/>
      <c r="Q2" s="38"/>
      <c r="R2" s="38"/>
      <c r="S2" s="38"/>
      <c r="T2" s="38"/>
      <c r="U2" s="38"/>
      <c r="V2" s="38"/>
    </row>
    <row r="3" spans="1:35" x14ac:dyDescent="0.2">
      <c r="B3" s="39"/>
      <c r="C3" s="38"/>
      <c r="D3" s="38"/>
      <c r="E3" s="38"/>
      <c r="F3" s="38"/>
      <c r="G3" s="38"/>
      <c r="H3" s="38"/>
      <c r="I3" s="38"/>
      <c r="J3" s="38"/>
      <c r="K3" s="38"/>
      <c r="L3" s="38"/>
      <c r="M3" s="38"/>
      <c r="N3" s="38"/>
      <c r="O3" s="38"/>
      <c r="P3" s="38"/>
      <c r="Q3" s="38"/>
      <c r="R3" s="38"/>
      <c r="S3" s="38"/>
      <c r="T3" s="38"/>
      <c r="U3" s="38"/>
      <c r="V3" s="38"/>
    </row>
    <row r="4" spans="1:35" x14ac:dyDescent="0.2">
      <c r="A4" s="40"/>
      <c r="B4" s="41" t="s">
        <v>9</v>
      </c>
      <c r="C4" s="42"/>
      <c r="D4" s="42" t="s">
        <v>10</v>
      </c>
      <c r="E4" s="42"/>
      <c r="F4" s="42"/>
      <c r="G4" s="42"/>
      <c r="H4" s="42"/>
      <c r="I4" s="42"/>
      <c r="J4" s="42"/>
      <c r="K4" s="42"/>
      <c r="L4" s="42"/>
      <c r="M4" s="42"/>
      <c r="N4" s="42"/>
      <c r="O4" s="42"/>
      <c r="P4" s="42"/>
      <c r="Q4" s="43"/>
      <c r="R4" s="58"/>
      <c r="S4" s="43"/>
      <c r="T4" s="47"/>
      <c r="U4" s="43"/>
      <c r="V4" s="43"/>
      <c r="W4" s="43"/>
      <c r="X4" s="43"/>
      <c r="Y4" s="43"/>
      <c r="Z4" s="40"/>
      <c r="AA4" s="40"/>
      <c r="AB4" s="40"/>
      <c r="AC4" s="40"/>
      <c r="AD4" s="40"/>
      <c r="AE4" s="40"/>
      <c r="AF4" s="40"/>
      <c r="AG4" s="40"/>
      <c r="AH4" s="40"/>
      <c r="AI4" s="40"/>
    </row>
    <row r="5" spans="1:35" s="48" customFormat="1" ht="63.75" x14ac:dyDescent="0.2">
      <c r="A5" s="44"/>
      <c r="B5" s="45" t="s">
        <v>103</v>
      </c>
      <c r="C5" s="46" t="s">
        <v>11</v>
      </c>
      <c r="D5" s="46" t="s">
        <v>105</v>
      </c>
      <c r="E5" s="46" t="s">
        <v>102</v>
      </c>
      <c r="F5" s="46" t="s">
        <v>8</v>
      </c>
      <c r="G5" s="46" t="s">
        <v>12</v>
      </c>
      <c r="H5" s="46" t="s">
        <v>13</v>
      </c>
      <c r="I5" s="46" t="s">
        <v>14</v>
      </c>
      <c r="J5" s="46" t="s">
        <v>15</v>
      </c>
      <c r="K5" s="47" t="s">
        <v>16</v>
      </c>
      <c r="L5" s="46" t="s">
        <v>17</v>
      </c>
      <c r="M5" s="46" t="s">
        <v>18</v>
      </c>
      <c r="N5" s="47" t="s">
        <v>19</v>
      </c>
      <c r="O5" s="47" t="s">
        <v>20</v>
      </c>
      <c r="P5" s="47" t="s">
        <v>21</v>
      </c>
      <c r="Q5" s="47" t="s">
        <v>22</v>
      </c>
      <c r="R5" s="46" t="s">
        <v>23</v>
      </c>
      <c r="S5" s="47" t="s">
        <v>24</v>
      </c>
      <c r="T5" s="47" t="s">
        <v>25</v>
      </c>
      <c r="U5" s="47" t="s">
        <v>26</v>
      </c>
      <c r="V5" s="47" t="s">
        <v>27</v>
      </c>
      <c r="W5" s="47" t="s">
        <v>28</v>
      </c>
      <c r="X5" s="47" t="s">
        <v>29</v>
      </c>
      <c r="Y5" s="47" t="s">
        <v>30</v>
      </c>
      <c r="Z5" s="47" t="s">
        <v>31</v>
      </c>
      <c r="AA5" s="47" t="s">
        <v>32</v>
      </c>
      <c r="AB5" s="47" t="s">
        <v>33</v>
      </c>
      <c r="AC5" s="47" t="s">
        <v>34</v>
      </c>
      <c r="AD5" s="47" t="s">
        <v>35</v>
      </c>
      <c r="AE5" s="47" t="s">
        <v>36</v>
      </c>
      <c r="AF5" s="47" t="s">
        <v>37</v>
      </c>
      <c r="AG5" s="47" t="s">
        <v>38</v>
      </c>
      <c r="AH5" s="47" t="s">
        <v>39</v>
      </c>
      <c r="AI5" s="47" t="s">
        <v>40</v>
      </c>
    </row>
    <row r="6" spans="1:35" x14ac:dyDescent="0.2">
      <c r="A6" s="37" t="s">
        <v>41</v>
      </c>
      <c r="B6" s="50">
        <v>228653</v>
      </c>
      <c r="C6" s="69"/>
      <c r="D6" s="72"/>
      <c r="E6" s="72"/>
      <c r="F6" s="72"/>
      <c r="G6" s="72"/>
      <c r="H6" s="72"/>
      <c r="I6" s="72"/>
      <c r="J6" s="72"/>
      <c r="K6" s="38"/>
      <c r="L6" s="38"/>
      <c r="M6" s="38"/>
      <c r="N6" s="38"/>
      <c r="O6" s="38"/>
      <c r="P6" s="63"/>
      <c r="Q6" s="63"/>
      <c r="R6" s="64"/>
    </row>
    <row r="7" spans="1:35" x14ac:dyDescent="0.2">
      <c r="A7" s="37" t="s">
        <v>42</v>
      </c>
      <c r="B7" s="50">
        <v>222780</v>
      </c>
      <c r="C7" s="68">
        <f t="shared" ref="C7:C33" si="0">(B7/B6-1)*100</f>
        <v>-2.5685208591184061</v>
      </c>
      <c r="D7" s="73"/>
      <c r="E7" s="73"/>
      <c r="F7" s="73"/>
      <c r="G7" s="73"/>
      <c r="H7" s="73"/>
      <c r="I7" s="73"/>
      <c r="J7" s="73"/>
      <c r="K7" s="18"/>
      <c r="L7" s="18"/>
      <c r="M7" s="18"/>
      <c r="N7" s="38"/>
      <c r="O7" s="38"/>
      <c r="P7" s="63"/>
      <c r="Q7" s="63"/>
      <c r="R7" s="64"/>
    </row>
    <row r="8" spans="1:35" x14ac:dyDescent="0.2">
      <c r="A8" s="37" t="s">
        <v>43</v>
      </c>
      <c r="B8" s="50">
        <v>219638</v>
      </c>
      <c r="C8" s="68">
        <f t="shared" si="0"/>
        <v>-1.4103599964090163</v>
      </c>
      <c r="D8" s="73"/>
      <c r="E8" s="73"/>
      <c r="F8" s="73"/>
      <c r="G8" s="73"/>
      <c r="H8" s="73"/>
      <c r="I8" s="73"/>
      <c r="J8" s="73"/>
      <c r="K8" s="18"/>
      <c r="L8" s="18"/>
      <c r="M8" s="18"/>
      <c r="N8" s="38"/>
      <c r="O8" s="38"/>
      <c r="P8" s="63"/>
      <c r="Q8" s="63"/>
      <c r="R8" s="64"/>
    </row>
    <row r="9" spans="1:35" x14ac:dyDescent="0.2">
      <c r="A9" s="37" t="s">
        <v>44</v>
      </c>
      <c r="B9" s="50">
        <v>230603</v>
      </c>
      <c r="C9" s="68">
        <f t="shared" si="0"/>
        <v>4.9923055209025735</v>
      </c>
      <c r="D9" s="73"/>
      <c r="E9" s="73"/>
      <c r="F9" s="73"/>
      <c r="G9" s="73"/>
      <c r="H9" s="73"/>
      <c r="I9" s="73"/>
      <c r="J9" s="73"/>
      <c r="K9" s="18"/>
      <c r="L9" s="18"/>
      <c r="M9" s="18"/>
      <c r="N9" s="38"/>
      <c r="O9" s="38"/>
      <c r="P9" s="63"/>
      <c r="Q9" s="63"/>
      <c r="R9" s="64"/>
    </row>
    <row r="10" spans="1:35" x14ac:dyDescent="0.2">
      <c r="A10" s="37" t="s">
        <v>45</v>
      </c>
      <c r="B10" s="50">
        <v>238404</v>
      </c>
      <c r="C10" s="68">
        <f t="shared" si="0"/>
        <v>3.3828701274484674</v>
      </c>
      <c r="D10" s="73"/>
      <c r="E10" s="73"/>
      <c r="F10" s="73"/>
      <c r="G10" s="73"/>
      <c r="H10" s="73"/>
      <c r="I10" s="73"/>
      <c r="J10" s="73"/>
      <c r="K10" s="18"/>
      <c r="L10" s="18"/>
      <c r="M10" s="18"/>
      <c r="N10" s="38"/>
      <c r="O10" s="38"/>
      <c r="P10" s="63"/>
      <c r="Q10" s="63"/>
      <c r="R10" s="64"/>
    </row>
    <row r="11" spans="1:35" x14ac:dyDescent="0.2">
      <c r="A11" s="37" t="s">
        <v>46</v>
      </c>
      <c r="B11" s="50">
        <v>245779</v>
      </c>
      <c r="C11" s="68">
        <f t="shared" si="0"/>
        <v>3.0934883642891986</v>
      </c>
      <c r="D11" s="73"/>
      <c r="E11" s="73"/>
      <c r="F11" s="73"/>
      <c r="G11" s="73"/>
      <c r="H11" s="73"/>
      <c r="I11" s="73"/>
      <c r="J11" s="73"/>
      <c r="K11" s="18"/>
      <c r="L11" s="18"/>
      <c r="M11" s="18"/>
      <c r="N11" s="38"/>
      <c r="O11" s="38"/>
      <c r="P11" s="63"/>
      <c r="Q11" s="63"/>
      <c r="R11" s="64"/>
    </row>
    <row r="12" spans="1:35" x14ac:dyDescent="0.2">
      <c r="A12" s="37" t="s">
        <v>47</v>
      </c>
      <c r="B12" s="50">
        <v>254326</v>
      </c>
      <c r="C12" s="68">
        <f t="shared" si="0"/>
        <v>3.4775143523246399</v>
      </c>
      <c r="D12" s="73"/>
      <c r="E12" s="73"/>
      <c r="F12" s="73"/>
      <c r="G12" s="73"/>
      <c r="H12" s="73"/>
      <c r="I12" s="73"/>
      <c r="J12" s="73"/>
      <c r="K12" s="18"/>
      <c r="L12" s="18"/>
      <c r="M12" s="18"/>
      <c r="N12" s="38"/>
      <c r="O12" s="38"/>
      <c r="P12" s="63"/>
      <c r="Q12" s="63"/>
      <c r="R12" s="64"/>
    </row>
    <row r="13" spans="1:35" x14ac:dyDescent="0.2">
      <c r="A13" s="37" t="s">
        <v>48</v>
      </c>
      <c r="B13" s="50">
        <v>265492</v>
      </c>
      <c r="C13" s="68">
        <f t="shared" si="0"/>
        <v>4.3904280333115775</v>
      </c>
      <c r="D13" s="73"/>
      <c r="E13" s="73"/>
      <c r="F13" s="73"/>
      <c r="G13" s="73"/>
      <c r="H13" s="73"/>
      <c r="I13" s="73"/>
      <c r="J13" s="73"/>
      <c r="K13" s="18"/>
      <c r="L13" s="18"/>
      <c r="M13" s="18"/>
      <c r="N13" s="38"/>
      <c r="O13" s="38"/>
      <c r="P13" s="63"/>
      <c r="Q13" s="63"/>
      <c r="R13" s="64"/>
    </row>
    <row r="14" spans="1:35" x14ac:dyDescent="0.2">
      <c r="A14" s="37" t="s">
        <v>49</v>
      </c>
      <c r="B14" s="50">
        <v>281206</v>
      </c>
      <c r="C14" s="68">
        <f t="shared" si="0"/>
        <v>5.9188224127280753</v>
      </c>
      <c r="D14" s="73"/>
      <c r="E14" s="73"/>
      <c r="F14" s="73"/>
      <c r="G14" s="73"/>
      <c r="H14" s="73"/>
      <c r="I14" s="73"/>
      <c r="J14" s="73"/>
      <c r="K14" s="18"/>
      <c r="L14" s="18"/>
      <c r="M14" s="18"/>
      <c r="N14" s="38"/>
      <c r="O14" s="38"/>
      <c r="P14" s="63"/>
      <c r="Q14" s="63"/>
      <c r="R14" s="64"/>
    </row>
    <row r="15" spans="1:35" x14ac:dyDescent="0.2">
      <c r="A15" s="37" t="s">
        <v>50</v>
      </c>
      <c r="B15" s="50">
        <v>299029</v>
      </c>
      <c r="C15" s="68">
        <f t="shared" si="0"/>
        <v>6.3380582206638447</v>
      </c>
      <c r="D15" s="73"/>
      <c r="E15" s="73"/>
      <c r="F15" s="73"/>
      <c r="G15" s="73"/>
      <c r="H15" s="73"/>
      <c r="I15" s="73"/>
      <c r="J15" s="73"/>
      <c r="K15" s="18"/>
      <c r="L15" s="18"/>
      <c r="M15" s="18"/>
      <c r="N15" s="38"/>
      <c r="O15" s="38"/>
      <c r="P15" s="63"/>
      <c r="Q15" s="63"/>
      <c r="R15" s="64"/>
    </row>
    <row r="16" spans="1:35" x14ac:dyDescent="0.2">
      <c r="A16" s="37" t="s">
        <v>51</v>
      </c>
      <c r="B16" s="50">
        <v>309134</v>
      </c>
      <c r="C16" s="68">
        <f t="shared" si="0"/>
        <v>3.379270906835119</v>
      </c>
      <c r="D16" s="73"/>
      <c r="E16" s="73"/>
      <c r="F16" s="73"/>
      <c r="G16" s="73"/>
      <c r="H16" s="73"/>
      <c r="I16" s="73"/>
      <c r="J16" s="73"/>
      <c r="K16" s="18"/>
      <c r="L16" s="18"/>
      <c r="M16" s="18"/>
      <c r="N16" s="38"/>
      <c r="O16" s="38"/>
      <c r="P16" s="63"/>
      <c r="Q16" s="63"/>
      <c r="R16" s="64"/>
    </row>
    <row r="17" spans="1:35" x14ac:dyDescent="0.2">
      <c r="A17" s="37" t="s">
        <v>52</v>
      </c>
      <c r="B17" s="50">
        <v>315025</v>
      </c>
      <c r="C17" s="68">
        <f t="shared" si="0"/>
        <v>1.9056460952208365</v>
      </c>
      <c r="D17" s="73"/>
      <c r="E17" s="73"/>
      <c r="F17" s="73"/>
      <c r="G17" s="73"/>
      <c r="H17" s="73"/>
      <c r="I17" s="73"/>
      <c r="J17" s="73"/>
      <c r="K17" s="18"/>
      <c r="L17" s="18"/>
      <c r="M17" s="18"/>
      <c r="N17" s="38"/>
      <c r="O17" s="38"/>
      <c r="P17" s="63"/>
      <c r="Q17" s="63"/>
      <c r="R17" s="64"/>
    </row>
    <row r="18" spans="1:35" x14ac:dyDescent="0.2">
      <c r="A18" s="37" t="s">
        <v>53</v>
      </c>
      <c r="B18" s="50">
        <v>327153</v>
      </c>
      <c r="C18" s="68">
        <f t="shared" si="0"/>
        <v>3.8498531862550589</v>
      </c>
      <c r="D18" s="73"/>
      <c r="E18" s="73"/>
      <c r="F18" s="73"/>
      <c r="G18" s="73"/>
      <c r="H18" s="73"/>
      <c r="I18" s="73"/>
      <c r="J18" s="73"/>
      <c r="K18" s="18"/>
      <c r="L18" s="18"/>
      <c r="M18" s="18"/>
      <c r="N18" s="38"/>
      <c r="O18" s="38"/>
      <c r="P18" s="63"/>
      <c r="Q18" s="63"/>
      <c r="R18" s="64"/>
    </row>
    <row r="19" spans="1:35" x14ac:dyDescent="0.2">
      <c r="A19" s="37" t="s">
        <v>54</v>
      </c>
      <c r="B19" s="50">
        <v>336030</v>
      </c>
      <c r="C19" s="68">
        <f t="shared" si="0"/>
        <v>2.7134093222437317</v>
      </c>
      <c r="D19" s="73"/>
      <c r="E19" s="73"/>
      <c r="F19" s="73"/>
      <c r="G19" s="73"/>
      <c r="H19" s="73"/>
      <c r="I19" s="73"/>
      <c r="J19" s="73"/>
      <c r="K19" s="18"/>
      <c r="L19" s="18"/>
      <c r="M19" s="18"/>
      <c r="N19" s="38"/>
      <c r="O19" s="38"/>
      <c r="P19" s="63"/>
      <c r="Q19" s="63"/>
      <c r="R19" s="64"/>
    </row>
    <row r="20" spans="1:35" x14ac:dyDescent="0.2">
      <c r="A20" s="37" t="s">
        <v>55</v>
      </c>
      <c r="B20" s="50">
        <v>348607</v>
      </c>
      <c r="C20" s="68">
        <f t="shared" si="0"/>
        <v>3.7428205814957094</v>
      </c>
      <c r="D20" s="73"/>
      <c r="E20" s="73"/>
      <c r="F20" s="73"/>
      <c r="G20" s="73"/>
      <c r="H20" s="73"/>
      <c r="I20" s="73"/>
      <c r="J20" s="73"/>
      <c r="K20" s="18"/>
      <c r="L20" s="18"/>
      <c r="M20" s="18"/>
      <c r="N20" s="38"/>
      <c r="O20" s="38"/>
      <c r="P20" s="63"/>
      <c r="Q20" s="63"/>
      <c r="R20" s="64"/>
    </row>
    <row r="21" spans="1:35" x14ac:dyDescent="0.2">
      <c r="A21" s="37" t="s">
        <v>56</v>
      </c>
      <c r="B21" s="50">
        <v>363327</v>
      </c>
      <c r="C21" s="68">
        <f t="shared" si="0"/>
        <v>4.2225199149758863</v>
      </c>
      <c r="D21" s="73"/>
      <c r="E21" s="73"/>
      <c r="F21" s="73"/>
      <c r="G21" s="73"/>
      <c r="H21" s="73"/>
      <c r="I21" s="73"/>
      <c r="J21" s="73"/>
      <c r="K21" s="18"/>
      <c r="L21" s="18"/>
      <c r="M21" s="18"/>
      <c r="N21" s="38"/>
      <c r="O21" s="38"/>
      <c r="P21" s="63"/>
      <c r="Q21" s="63"/>
      <c r="R21" s="64"/>
    </row>
    <row r="22" spans="1:35" x14ac:dyDescent="0.2">
      <c r="A22" s="37" t="s">
        <v>57</v>
      </c>
      <c r="B22" s="50">
        <v>371528</v>
      </c>
      <c r="C22" s="68">
        <f t="shared" si="0"/>
        <v>2.2571953089090435</v>
      </c>
      <c r="D22" s="73"/>
      <c r="E22" s="73"/>
      <c r="F22" s="73"/>
      <c r="G22" s="73"/>
      <c r="H22" s="73"/>
      <c r="I22" s="73"/>
      <c r="J22" s="73"/>
      <c r="K22" s="18"/>
      <c r="L22" s="18"/>
      <c r="M22" s="18"/>
      <c r="N22" s="38"/>
      <c r="O22" s="38"/>
      <c r="P22" s="63"/>
      <c r="Q22" s="63"/>
      <c r="R22" s="64"/>
    </row>
    <row r="23" spans="1:35" x14ac:dyDescent="0.2">
      <c r="A23" s="37" t="s">
        <v>58</v>
      </c>
      <c r="B23" s="50">
        <v>382400</v>
      </c>
      <c r="C23" s="68">
        <f t="shared" si="0"/>
        <v>2.9262935767963683</v>
      </c>
      <c r="D23" s="73"/>
      <c r="E23" s="73"/>
      <c r="F23" s="73"/>
      <c r="G23" s="73"/>
      <c r="H23" s="73"/>
      <c r="I23" s="73"/>
      <c r="J23" s="73"/>
      <c r="K23" s="18"/>
      <c r="L23" s="18"/>
      <c r="M23" s="18"/>
      <c r="N23" s="38"/>
      <c r="O23" s="38"/>
      <c r="P23" s="63"/>
      <c r="Q23" s="63"/>
      <c r="R23" s="64"/>
    </row>
    <row r="24" spans="1:35" x14ac:dyDescent="0.2">
      <c r="A24" s="37" t="s">
        <v>59</v>
      </c>
      <c r="B24" s="50">
        <v>396119</v>
      </c>
      <c r="C24" s="68">
        <f t="shared" si="0"/>
        <v>3.5876046025104635</v>
      </c>
      <c r="D24" s="73"/>
      <c r="E24" s="73"/>
      <c r="F24" s="73"/>
      <c r="G24" s="73"/>
      <c r="H24" s="73"/>
      <c r="I24" s="73"/>
      <c r="J24" s="73"/>
      <c r="K24" s="18"/>
      <c r="L24" s="18"/>
      <c r="M24" s="18"/>
      <c r="N24" s="38"/>
      <c r="O24" s="38"/>
      <c r="P24" s="63"/>
      <c r="Q24" s="63"/>
      <c r="R24" s="64"/>
    </row>
    <row r="25" spans="1:35" x14ac:dyDescent="0.2">
      <c r="A25" s="37" t="s">
        <v>60</v>
      </c>
      <c r="B25" s="50">
        <v>403737</v>
      </c>
      <c r="C25" s="68">
        <f t="shared" si="0"/>
        <v>1.9231594546083475</v>
      </c>
      <c r="D25" s="73"/>
      <c r="E25" s="73"/>
      <c r="F25" s="73"/>
      <c r="G25" s="73"/>
      <c r="H25" s="73"/>
      <c r="I25" s="73"/>
      <c r="J25" s="73"/>
      <c r="K25" s="18"/>
      <c r="L25" s="18"/>
      <c r="M25" s="18"/>
      <c r="N25" s="38"/>
      <c r="O25" s="38"/>
      <c r="P25" s="63"/>
      <c r="Q25" s="63"/>
      <c r="R25" s="64"/>
      <c r="AA25" s="49"/>
      <c r="AB25" s="49"/>
      <c r="AC25" s="49"/>
      <c r="AD25" s="49"/>
      <c r="AE25" s="49"/>
      <c r="AF25" s="49"/>
      <c r="AG25" s="49"/>
      <c r="AH25" s="49">
        <v>1.25</v>
      </c>
      <c r="AI25" s="49">
        <v>0.5</v>
      </c>
    </row>
    <row r="26" spans="1:35" x14ac:dyDescent="0.2">
      <c r="A26" s="37" t="s">
        <v>61</v>
      </c>
      <c r="B26" s="50">
        <v>407955</v>
      </c>
      <c r="C26" s="68">
        <f t="shared" si="0"/>
        <v>1.0447395210248178</v>
      </c>
      <c r="D26" s="73"/>
      <c r="E26" s="73"/>
      <c r="F26" s="73"/>
      <c r="G26" s="73"/>
      <c r="H26" s="73"/>
      <c r="I26" s="73"/>
      <c r="J26" s="73"/>
      <c r="K26" s="18"/>
      <c r="L26" s="18"/>
      <c r="M26" s="18"/>
      <c r="N26" s="38"/>
      <c r="O26" s="38"/>
      <c r="P26" s="63"/>
      <c r="Q26" s="63"/>
      <c r="R26" s="64"/>
      <c r="AA26" s="49"/>
      <c r="AB26" s="49"/>
      <c r="AC26" s="49"/>
      <c r="AD26" s="49"/>
      <c r="AE26" s="49"/>
      <c r="AF26" s="49"/>
      <c r="AG26" s="49">
        <v>2.25</v>
      </c>
      <c r="AH26" s="49">
        <v>1.5</v>
      </c>
      <c r="AI26" s="49">
        <v>0.25</v>
      </c>
    </row>
    <row r="27" spans="1:35" x14ac:dyDescent="0.2">
      <c r="A27" s="37" t="s">
        <v>62</v>
      </c>
      <c r="B27" s="50">
        <v>419456</v>
      </c>
      <c r="C27" s="68">
        <f t="shared" si="0"/>
        <v>2.8191834883749323</v>
      </c>
      <c r="D27" s="73"/>
      <c r="E27" s="73"/>
      <c r="F27" s="73"/>
      <c r="G27" s="73"/>
      <c r="H27" s="73"/>
      <c r="I27" s="73"/>
      <c r="J27" s="73"/>
      <c r="K27" s="18"/>
      <c r="L27" s="18"/>
      <c r="M27" s="18"/>
      <c r="N27" s="38"/>
      <c r="O27" s="38"/>
      <c r="P27" s="63"/>
      <c r="Q27" s="63"/>
      <c r="R27" s="64"/>
      <c r="AA27" s="49"/>
      <c r="AB27" s="49"/>
      <c r="AC27" s="49"/>
      <c r="AD27" s="49"/>
      <c r="AE27" s="49">
        <v>2.5</v>
      </c>
      <c r="AF27" s="49">
        <v>3.5</v>
      </c>
      <c r="AG27" s="49">
        <v>3.25</v>
      </c>
      <c r="AH27" s="49">
        <v>2.5</v>
      </c>
      <c r="AI27" s="49">
        <v>2.25</v>
      </c>
    </row>
    <row r="28" spans="1:35" x14ac:dyDescent="0.2">
      <c r="A28" s="37" t="s">
        <v>63</v>
      </c>
      <c r="B28" s="50">
        <v>429611</v>
      </c>
      <c r="C28" s="68">
        <f t="shared" si="0"/>
        <v>2.4209929050961199</v>
      </c>
      <c r="D28" s="73"/>
      <c r="E28" s="73"/>
      <c r="F28" s="73"/>
      <c r="G28" s="73"/>
      <c r="H28" s="73"/>
      <c r="I28" s="73"/>
      <c r="J28" s="73"/>
      <c r="K28" s="18"/>
      <c r="L28" s="18"/>
      <c r="M28" s="18"/>
      <c r="N28" s="38"/>
      <c r="O28" s="38"/>
      <c r="P28" s="63"/>
      <c r="Q28" s="63"/>
      <c r="R28" s="64"/>
      <c r="AA28" s="49"/>
      <c r="AB28" s="49"/>
      <c r="AC28" s="49">
        <v>1.5</v>
      </c>
      <c r="AD28" s="49">
        <v>2.25</v>
      </c>
      <c r="AE28" s="49">
        <v>3</v>
      </c>
      <c r="AF28" s="49">
        <v>3</v>
      </c>
      <c r="AG28" s="49">
        <v>3</v>
      </c>
      <c r="AH28" s="49">
        <v>3</v>
      </c>
      <c r="AI28" s="49">
        <v>3</v>
      </c>
    </row>
    <row r="29" spans="1:35" x14ac:dyDescent="0.2">
      <c r="A29" s="37" t="s">
        <v>64</v>
      </c>
      <c r="B29" s="50">
        <v>433803</v>
      </c>
      <c r="C29" s="68">
        <f t="shared" si="0"/>
        <v>0.97576644918309086</v>
      </c>
      <c r="D29" s="73"/>
      <c r="E29" s="73"/>
      <c r="F29" s="73"/>
      <c r="G29" s="73"/>
      <c r="H29" s="73"/>
      <c r="I29" s="73"/>
      <c r="J29" s="73"/>
      <c r="K29" s="18"/>
      <c r="L29" s="18"/>
      <c r="M29" s="18"/>
      <c r="N29" s="38"/>
      <c r="O29" s="38"/>
      <c r="P29" s="63"/>
      <c r="Q29" s="63"/>
      <c r="R29" s="64"/>
      <c r="S29" s="49"/>
      <c r="T29" s="49"/>
      <c r="U29" s="49"/>
      <c r="V29" s="49"/>
      <c r="W29" s="49"/>
      <c r="X29" s="49"/>
      <c r="Y29" s="49"/>
      <c r="Z29" s="49"/>
      <c r="AA29" s="49">
        <v>1.5</v>
      </c>
      <c r="AB29" s="49">
        <v>2</v>
      </c>
      <c r="AC29" s="49">
        <v>1.75</v>
      </c>
      <c r="AD29" s="49">
        <v>2.5</v>
      </c>
      <c r="AE29" s="49">
        <v>2.75</v>
      </c>
      <c r="AF29" s="49">
        <v>3</v>
      </c>
      <c r="AG29" s="49">
        <v>3</v>
      </c>
      <c r="AH29" s="49">
        <v>3</v>
      </c>
      <c r="AI29" s="49">
        <v>3</v>
      </c>
    </row>
    <row r="30" spans="1:35" x14ac:dyDescent="0.2">
      <c r="A30" s="37" t="s">
        <v>65</v>
      </c>
      <c r="B30" s="50">
        <v>443404</v>
      </c>
      <c r="C30" s="68">
        <f t="shared" si="0"/>
        <v>2.2132165983176799</v>
      </c>
      <c r="D30" s="73"/>
      <c r="E30" s="73"/>
      <c r="F30" s="73"/>
      <c r="G30" s="73"/>
      <c r="H30" s="73"/>
      <c r="I30" s="73"/>
      <c r="J30" s="73"/>
      <c r="K30" s="18"/>
      <c r="L30" s="18"/>
      <c r="M30" s="18"/>
      <c r="N30" s="38"/>
      <c r="O30" s="38"/>
      <c r="P30" s="63"/>
      <c r="Q30" s="63"/>
      <c r="R30" s="64"/>
      <c r="S30" s="49"/>
      <c r="T30" s="49"/>
      <c r="U30" s="49"/>
      <c r="V30" s="49"/>
      <c r="W30" s="49"/>
      <c r="X30" s="49"/>
      <c r="Y30" s="49">
        <v>2</v>
      </c>
      <c r="Z30" s="49">
        <v>2</v>
      </c>
      <c r="AA30" s="49">
        <v>2.25</v>
      </c>
      <c r="AB30" s="49">
        <v>2.5</v>
      </c>
      <c r="AC30" s="49">
        <v>2.75</v>
      </c>
      <c r="AD30" s="49">
        <v>2.75</v>
      </c>
      <c r="AE30" s="49">
        <v>2.75</v>
      </c>
      <c r="AF30" s="49">
        <v>3</v>
      </c>
      <c r="AG30" s="49">
        <v>3</v>
      </c>
      <c r="AH30" s="49"/>
      <c r="AI30" s="49"/>
    </row>
    <row r="31" spans="1:35" x14ac:dyDescent="0.2">
      <c r="A31" s="37" t="s">
        <v>66</v>
      </c>
      <c r="B31" s="50">
        <v>455819</v>
      </c>
      <c r="C31" s="68">
        <f t="shared" si="0"/>
        <v>2.7999296352761771</v>
      </c>
      <c r="D31" s="73"/>
      <c r="E31" s="73"/>
      <c r="F31" s="73"/>
      <c r="G31" s="73"/>
      <c r="H31" s="73"/>
      <c r="I31" s="73"/>
      <c r="J31" s="49"/>
      <c r="K31" s="18"/>
      <c r="L31" s="18"/>
      <c r="M31" s="18"/>
      <c r="N31" s="38"/>
      <c r="O31" s="38"/>
      <c r="P31" s="63"/>
      <c r="Q31" s="63"/>
      <c r="R31" s="64"/>
      <c r="S31" s="49"/>
      <c r="T31" s="49"/>
      <c r="U31" s="49"/>
      <c r="V31" s="49"/>
      <c r="W31" s="49">
        <v>2.25</v>
      </c>
      <c r="X31" s="49">
        <v>2.25</v>
      </c>
      <c r="Y31" s="49">
        <v>2.5</v>
      </c>
      <c r="Z31" s="49">
        <v>2.75</v>
      </c>
      <c r="AA31" s="49">
        <v>2.75</v>
      </c>
      <c r="AB31" s="49">
        <v>2.75</v>
      </c>
      <c r="AC31" s="49">
        <v>2.75</v>
      </c>
      <c r="AD31" s="49">
        <v>2.75</v>
      </c>
      <c r="AE31" s="49">
        <v>2.75</v>
      </c>
      <c r="AF31" s="49"/>
      <c r="AG31" s="49"/>
      <c r="AH31" s="49"/>
      <c r="AI31" s="49"/>
    </row>
    <row r="32" spans="1:35" x14ac:dyDescent="0.2">
      <c r="A32" s="37" t="s">
        <v>67</v>
      </c>
      <c r="B32" s="50">
        <v>471473</v>
      </c>
      <c r="C32" s="68">
        <f t="shared" si="0"/>
        <v>3.4342578962263559</v>
      </c>
      <c r="D32" s="73"/>
      <c r="E32" s="73"/>
      <c r="F32" s="73"/>
      <c r="G32" s="73"/>
      <c r="H32" s="73"/>
      <c r="I32" s="73"/>
      <c r="J32" s="49"/>
      <c r="K32" s="18"/>
      <c r="L32" s="18"/>
      <c r="M32" s="18"/>
      <c r="N32" s="38"/>
      <c r="O32" s="38"/>
      <c r="P32" s="63"/>
      <c r="Q32" s="63"/>
      <c r="R32" s="64"/>
      <c r="S32" s="49"/>
      <c r="T32" s="49"/>
      <c r="U32" s="49">
        <v>3</v>
      </c>
      <c r="V32" s="49">
        <v>2.5</v>
      </c>
      <c r="W32" s="49">
        <v>2.5</v>
      </c>
      <c r="X32" s="49">
        <v>2.5</v>
      </c>
      <c r="Y32" s="49">
        <v>2.75</v>
      </c>
      <c r="Z32" s="49">
        <v>2.75</v>
      </c>
      <c r="AA32" s="49">
        <v>2.75</v>
      </c>
      <c r="AB32" s="49">
        <v>2.75</v>
      </c>
      <c r="AC32" s="49">
        <v>2.75</v>
      </c>
      <c r="AD32" s="49"/>
      <c r="AE32" s="49"/>
      <c r="AF32" s="49"/>
      <c r="AG32" s="49"/>
      <c r="AH32" s="49"/>
      <c r="AI32" s="49"/>
    </row>
    <row r="33" spans="1:35" x14ac:dyDescent="0.2">
      <c r="A33" s="37" t="s">
        <v>68</v>
      </c>
      <c r="B33" s="50">
        <v>489153</v>
      </c>
      <c r="C33" s="68">
        <f t="shared" si="0"/>
        <v>3.7499496259594922</v>
      </c>
      <c r="D33" s="73"/>
      <c r="E33" s="73"/>
      <c r="F33" s="73"/>
      <c r="G33" s="73"/>
      <c r="H33" s="73"/>
      <c r="I33" s="73"/>
      <c r="J33" s="49"/>
      <c r="K33" s="18"/>
      <c r="L33" s="18"/>
      <c r="M33" s="18"/>
      <c r="N33" s="38"/>
      <c r="O33" s="38"/>
      <c r="P33" s="63"/>
      <c r="Q33" s="63"/>
      <c r="R33" s="64"/>
      <c r="S33" s="49">
        <v>3</v>
      </c>
      <c r="T33" s="49">
        <v>3</v>
      </c>
      <c r="U33" s="49">
        <v>3</v>
      </c>
      <c r="V33" s="49">
        <v>2.75</v>
      </c>
      <c r="W33" s="49">
        <v>2.75</v>
      </c>
      <c r="X33" s="49">
        <v>2.75</v>
      </c>
      <c r="Y33" s="49">
        <v>2.75</v>
      </c>
      <c r="Z33" s="49">
        <v>2.75</v>
      </c>
      <c r="AA33" s="49">
        <v>2.75</v>
      </c>
      <c r="AB33" s="49"/>
      <c r="AC33" s="49"/>
      <c r="AD33" s="49"/>
      <c r="AE33" s="49"/>
      <c r="AF33" s="49"/>
      <c r="AG33" s="49"/>
      <c r="AH33" s="49"/>
      <c r="AI33" s="49"/>
    </row>
    <row r="34" spans="1:35" x14ac:dyDescent="0.2">
      <c r="A34" s="37" t="s">
        <v>69</v>
      </c>
      <c r="B34" s="50">
        <v>505683</v>
      </c>
      <c r="C34" s="68">
        <f t="shared" ref="C34:C40" si="1">(B34/B33-1)*100</f>
        <v>3.3793107677965839</v>
      </c>
      <c r="D34" s="73"/>
      <c r="E34" s="73"/>
      <c r="F34" s="73"/>
      <c r="G34" s="73"/>
      <c r="H34" s="73"/>
      <c r="I34" s="73"/>
      <c r="J34" s="49"/>
      <c r="K34" s="18"/>
      <c r="L34" s="18"/>
      <c r="M34" s="18"/>
      <c r="N34" s="38"/>
      <c r="O34" s="38"/>
      <c r="P34" s="62"/>
      <c r="Q34" s="62">
        <v>3</v>
      </c>
      <c r="R34" s="49">
        <v>3</v>
      </c>
      <c r="S34" s="49">
        <v>2.75</v>
      </c>
      <c r="T34" s="49">
        <v>2.75</v>
      </c>
      <c r="U34" s="49">
        <v>2.75</v>
      </c>
      <c r="V34" s="49">
        <v>2.75</v>
      </c>
      <c r="W34" s="49">
        <v>2.75</v>
      </c>
      <c r="X34" s="49">
        <v>2.75</v>
      </c>
      <c r="Y34" s="49">
        <v>2.75</v>
      </c>
      <c r="Z34" s="49"/>
      <c r="AA34" s="49"/>
      <c r="AB34" s="49"/>
      <c r="AC34" s="49"/>
      <c r="AD34" s="49"/>
      <c r="AE34" s="49"/>
      <c r="AF34" s="49"/>
      <c r="AG34" s="49"/>
      <c r="AH34" s="49"/>
      <c r="AI34" s="49"/>
    </row>
    <row r="35" spans="1:35" x14ac:dyDescent="0.2">
      <c r="A35" s="37" t="s">
        <v>70</v>
      </c>
      <c r="B35" s="50">
        <v>521019</v>
      </c>
      <c r="C35" s="68">
        <f t="shared" si="1"/>
        <v>3.0327299909231664</v>
      </c>
      <c r="D35" s="73"/>
      <c r="E35" s="73"/>
      <c r="F35" s="73"/>
      <c r="G35" s="73"/>
      <c r="H35" s="73"/>
      <c r="I35" s="73"/>
      <c r="J35" s="49"/>
      <c r="K35" s="18"/>
      <c r="L35" s="18"/>
      <c r="M35" s="18"/>
      <c r="N35" s="38"/>
      <c r="O35" s="49">
        <v>3</v>
      </c>
      <c r="P35" s="49">
        <v>3</v>
      </c>
      <c r="Q35" s="49">
        <v>2.75</v>
      </c>
      <c r="R35" s="49">
        <v>2.75</v>
      </c>
      <c r="S35" s="49">
        <v>2.75</v>
      </c>
      <c r="T35" s="49">
        <v>2.75</v>
      </c>
      <c r="U35" s="49">
        <v>2.75</v>
      </c>
      <c r="V35" s="49">
        <v>2.75</v>
      </c>
      <c r="W35" s="49">
        <v>2.75</v>
      </c>
      <c r="Z35" s="49"/>
      <c r="AA35" s="49"/>
      <c r="AB35" s="49"/>
      <c r="AC35" s="49"/>
      <c r="AD35" s="49"/>
      <c r="AE35" s="49"/>
      <c r="AF35" s="49"/>
      <c r="AG35" s="49"/>
      <c r="AH35" s="49"/>
      <c r="AI35" s="49"/>
    </row>
    <row r="36" spans="1:35" x14ac:dyDescent="0.2">
      <c r="A36" s="37" t="s">
        <v>71</v>
      </c>
      <c r="B36" s="50">
        <v>519550</v>
      </c>
      <c r="C36" s="68">
        <f t="shared" si="1"/>
        <v>-0.2819474913582809</v>
      </c>
      <c r="D36" s="73"/>
      <c r="E36" s="73"/>
      <c r="F36" s="73"/>
      <c r="G36" s="73"/>
      <c r="H36" s="73"/>
      <c r="I36" s="73"/>
      <c r="J36" s="73"/>
      <c r="K36" s="18"/>
      <c r="L36" s="38"/>
      <c r="M36" s="49">
        <v>-0.25</v>
      </c>
      <c r="N36" s="49">
        <v>2.5</v>
      </c>
      <c r="O36" s="49">
        <v>2.75</v>
      </c>
      <c r="P36" s="49">
        <v>2.75</v>
      </c>
      <c r="Q36" s="49">
        <v>2.75</v>
      </c>
      <c r="R36" s="49">
        <v>2.75</v>
      </c>
      <c r="S36" s="49">
        <v>2.75</v>
      </c>
      <c r="T36" s="49">
        <v>2.75</v>
      </c>
      <c r="U36" s="49">
        <v>2.75</v>
      </c>
      <c r="V36" s="49"/>
      <c r="W36" s="49"/>
      <c r="Z36" s="49"/>
      <c r="AA36" s="49"/>
      <c r="AB36" s="49"/>
      <c r="AC36" s="49"/>
      <c r="AD36" s="49"/>
      <c r="AE36" s="49"/>
      <c r="AF36" s="49"/>
      <c r="AG36" s="49"/>
      <c r="AH36" s="49"/>
      <c r="AI36" s="49"/>
    </row>
    <row r="37" spans="1:35" x14ac:dyDescent="0.2">
      <c r="A37" s="37" t="s">
        <v>72</v>
      </c>
      <c r="B37" s="50">
        <v>518478</v>
      </c>
      <c r="C37" s="68">
        <f t="shared" si="1"/>
        <v>-0.20633240304109846</v>
      </c>
      <c r="D37" s="73"/>
      <c r="E37" s="73"/>
      <c r="F37" s="73"/>
      <c r="G37" s="73"/>
      <c r="H37" s="73"/>
      <c r="I37" s="73"/>
      <c r="J37" s="73"/>
      <c r="K37" s="38"/>
      <c r="L37" s="49">
        <v>-2</v>
      </c>
      <c r="M37" s="49">
        <v>-4</v>
      </c>
      <c r="N37" s="49">
        <v>2.75</v>
      </c>
      <c r="O37" s="49">
        <v>2.75</v>
      </c>
      <c r="P37" s="49">
        <v>2.75</v>
      </c>
      <c r="Q37" s="49">
        <v>2.75</v>
      </c>
      <c r="R37" s="49">
        <v>2.75</v>
      </c>
      <c r="S37" s="49">
        <v>2.75</v>
      </c>
    </row>
    <row r="38" spans="1:35" x14ac:dyDescent="0.2">
      <c r="A38" s="61" t="s">
        <v>73</v>
      </c>
      <c r="B38" s="50">
        <v>553447</v>
      </c>
      <c r="C38" s="68">
        <f t="shared" si="1"/>
        <v>6.7445484668587685</v>
      </c>
      <c r="D38" s="73"/>
      <c r="E38" s="73"/>
      <c r="F38" s="73"/>
      <c r="G38" s="73"/>
      <c r="H38" s="49"/>
      <c r="I38" s="49">
        <v>5</v>
      </c>
      <c r="J38" s="49">
        <v>5.5</v>
      </c>
      <c r="K38" s="49">
        <v>2.25</v>
      </c>
      <c r="L38" s="49">
        <v>6.5</v>
      </c>
      <c r="M38" s="49">
        <v>7.75</v>
      </c>
      <c r="N38" s="49">
        <v>2.75</v>
      </c>
      <c r="O38" s="49">
        <v>2.75</v>
      </c>
      <c r="P38" s="49">
        <v>2.75</v>
      </c>
      <c r="Q38" s="49">
        <v>2.75</v>
      </c>
      <c r="R38" s="49"/>
      <c r="S38" s="38"/>
      <c r="T38" s="38"/>
      <c r="U38" s="38"/>
      <c r="V38" s="38"/>
      <c r="W38" s="49"/>
      <c r="X38" s="49"/>
      <c r="Y38" s="49"/>
      <c r="Z38" s="49"/>
      <c r="AA38" s="49"/>
      <c r="AB38" s="49"/>
      <c r="AC38" s="49"/>
      <c r="AD38" s="49"/>
      <c r="AE38" s="49"/>
      <c r="AF38" s="49"/>
      <c r="AG38" s="49"/>
      <c r="AH38" s="49"/>
      <c r="AI38" s="49"/>
    </row>
    <row r="39" spans="1:35" x14ac:dyDescent="0.2">
      <c r="A39" s="61" t="s">
        <v>74</v>
      </c>
      <c r="B39" s="50">
        <v>572229</v>
      </c>
      <c r="C39" s="68">
        <f t="shared" si="1"/>
        <v>3.3936402220989592</v>
      </c>
      <c r="D39" s="73"/>
      <c r="E39" s="73"/>
      <c r="F39" s="73"/>
      <c r="G39" s="38"/>
      <c r="H39" s="49">
        <v>2.75</v>
      </c>
      <c r="I39" s="49">
        <v>3</v>
      </c>
      <c r="J39" s="49">
        <v>3.25</v>
      </c>
      <c r="K39" s="49">
        <v>4.5</v>
      </c>
      <c r="L39" s="49">
        <v>3.25</v>
      </c>
      <c r="M39" s="49">
        <v>3.25</v>
      </c>
      <c r="N39" s="49">
        <v>2.75</v>
      </c>
      <c r="O39" s="49">
        <v>2.75</v>
      </c>
      <c r="P39" s="49"/>
      <c r="Q39" s="49"/>
      <c r="R39" s="49"/>
      <c r="S39" s="38"/>
      <c r="T39" s="38"/>
      <c r="U39" s="38"/>
      <c r="V39" s="38"/>
      <c r="W39" s="49"/>
      <c r="X39" s="49"/>
      <c r="Y39" s="49"/>
      <c r="Z39" s="49"/>
      <c r="AA39" s="49"/>
      <c r="AB39" s="49"/>
      <c r="AC39" s="49"/>
      <c r="AD39" s="49"/>
      <c r="AE39" s="49"/>
      <c r="AF39" s="49"/>
      <c r="AG39" s="49"/>
      <c r="AH39" s="49"/>
      <c r="AI39" s="49"/>
    </row>
    <row r="40" spans="1:35" x14ac:dyDescent="0.2">
      <c r="A40" s="61" t="s">
        <v>75</v>
      </c>
      <c r="B40" s="50">
        <v>580918</v>
      </c>
      <c r="C40" s="68">
        <f t="shared" si="1"/>
        <v>1.5184480339164974</v>
      </c>
      <c r="D40" s="73"/>
      <c r="E40" s="73"/>
      <c r="F40" s="49">
        <v>2</v>
      </c>
      <c r="G40" s="49">
        <v>1.5</v>
      </c>
      <c r="H40" s="49">
        <v>1.5</v>
      </c>
      <c r="I40" s="49">
        <v>1.75</v>
      </c>
      <c r="J40" s="49">
        <v>2.25</v>
      </c>
      <c r="K40" s="49">
        <v>2.75</v>
      </c>
      <c r="L40" s="49">
        <v>2.75</v>
      </c>
      <c r="M40" s="49">
        <v>3</v>
      </c>
      <c r="N40" s="49"/>
      <c r="O40" s="49"/>
      <c r="P40" s="49"/>
      <c r="Q40" s="49"/>
      <c r="R40" s="49"/>
      <c r="S40" s="38"/>
      <c r="T40" s="38"/>
      <c r="U40" s="38"/>
      <c r="V40" s="38"/>
      <c r="W40" s="49"/>
      <c r="X40" s="49"/>
      <c r="Y40" s="49"/>
      <c r="Z40" s="49"/>
      <c r="AA40" s="49"/>
      <c r="AB40" s="49"/>
      <c r="AC40" s="49"/>
      <c r="AD40" s="49"/>
      <c r="AE40" s="49"/>
      <c r="AF40" s="49"/>
      <c r="AG40" s="49"/>
      <c r="AH40" s="49"/>
      <c r="AI40" s="49"/>
    </row>
    <row r="41" spans="1:35" x14ac:dyDescent="0.2">
      <c r="A41" s="61" t="s">
        <v>76</v>
      </c>
      <c r="B41" s="50"/>
      <c r="C41" s="59"/>
      <c r="D41" s="49">
        <v>2</v>
      </c>
      <c r="E41" s="49">
        <v>2.5</v>
      </c>
      <c r="F41" s="49">
        <v>2.5</v>
      </c>
      <c r="G41" s="49">
        <v>2.5</v>
      </c>
      <c r="H41" s="49">
        <v>2.5</v>
      </c>
      <c r="I41" s="49">
        <v>2.75</v>
      </c>
      <c r="J41" s="49">
        <v>2.75</v>
      </c>
      <c r="K41" s="49">
        <v>2.75</v>
      </c>
      <c r="L41" s="49">
        <v>2.75</v>
      </c>
      <c r="M41" s="49"/>
      <c r="N41" s="49"/>
      <c r="O41" s="49"/>
      <c r="P41" s="49"/>
      <c r="Q41" s="49"/>
      <c r="R41" s="49"/>
      <c r="S41" s="38"/>
      <c r="T41" s="38"/>
      <c r="U41" s="38"/>
      <c r="V41" s="38"/>
      <c r="W41" s="49"/>
      <c r="X41" s="49"/>
      <c r="Y41" s="49"/>
      <c r="Z41" s="49"/>
      <c r="AA41" s="49"/>
      <c r="AB41" s="49"/>
      <c r="AC41" s="49"/>
      <c r="AD41" s="49"/>
      <c r="AE41" s="49"/>
      <c r="AF41" s="49"/>
      <c r="AG41" s="49"/>
      <c r="AH41" s="49"/>
      <c r="AI41" s="49"/>
    </row>
    <row r="42" spans="1:35" x14ac:dyDescent="0.2">
      <c r="A42" s="61" t="s">
        <v>77</v>
      </c>
      <c r="B42" s="50"/>
      <c r="C42" s="59"/>
      <c r="D42" s="49">
        <v>2.5</v>
      </c>
      <c r="E42" s="49">
        <v>2.5</v>
      </c>
      <c r="F42" s="49">
        <v>2.75</v>
      </c>
      <c r="G42" s="49">
        <v>2.75</v>
      </c>
      <c r="H42" s="49">
        <v>2.75</v>
      </c>
      <c r="I42" s="49">
        <v>2.75</v>
      </c>
      <c r="J42" s="49">
        <v>2.75</v>
      </c>
      <c r="K42" s="49"/>
      <c r="L42" s="49"/>
      <c r="M42" s="49"/>
      <c r="N42" s="49"/>
      <c r="O42" s="49"/>
      <c r="P42" s="49"/>
      <c r="Q42" s="49"/>
      <c r="R42" s="49"/>
      <c r="S42" s="38"/>
      <c r="T42" s="38"/>
      <c r="U42" s="38"/>
      <c r="V42" s="38"/>
      <c r="W42" s="49"/>
      <c r="X42" s="49"/>
      <c r="Y42" s="49"/>
      <c r="Z42" s="49"/>
      <c r="AA42" s="49"/>
      <c r="AB42" s="49"/>
      <c r="AC42" s="49"/>
      <c r="AD42" s="49"/>
      <c r="AE42" s="49"/>
      <c r="AF42" s="49"/>
      <c r="AG42" s="49"/>
      <c r="AH42" s="49"/>
      <c r="AI42" s="49"/>
    </row>
    <row r="43" spans="1:35" x14ac:dyDescent="0.2">
      <c r="A43" s="61" t="s">
        <v>78</v>
      </c>
      <c r="B43" s="50"/>
      <c r="C43" s="59"/>
      <c r="D43" s="49">
        <v>2.75</v>
      </c>
      <c r="E43" s="49">
        <v>2.75</v>
      </c>
      <c r="F43" s="49">
        <v>2.75</v>
      </c>
      <c r="G43" s="49">
        <v>2.75</v>
      </c>
      <c r="H43" s="49">
        <v>2.75</v>
      </c>
      <c r="I43" s="49"/>
      <c r="J43" s="49"/>
      <c r="K43" s="49"/>
      <c r="L43" s="49"/>
      <c r="M43" s="49"/>
      <c r="N43" s="49"/>
      <c r="O43" s="49"/>
      <c r="P43" s="49"/>
      <c r="Q43" s="49"/>
      <c r="R43" s="49"/>
      <c r="S43" s="38"/>
      <c r="T43" s="38"/>
      <c r="U43" s="38"/>
      <c r="V43" s="38"/>
      <c r="W43" s="49"/>
      <c r="X43" s="49"/>
      <c r="Y43" s="49"/>
      <c r="Z43" s="49"/>
      <c r="AA43" s="49"/>
      <c r="AB43" s="49"/>
      <c r="AC43" s="49"/>
      <c r="AD43" s="49"/>
      <c r="AE43" s="49"/>
      <c r="AF43" s="49"/>
      <c r="AG43" s="49"/>
      <c r="AH43" s="49"/>
      <c r="AI43" s="49"/>
    </row>
    <row r="44" spans="1:35" x14ac:dyDescent="0.2">
      <c r="A44" s="61" t="s">
        <v>79</v>
      </c>
      <c r="B44" s="50"/>
      <c r="C44" s="59"/>
      <c r="D44" s="49">
        <v>2.75</v>
      </c>
      <c r="E44" s="49">
        <v>2.75</v>
      </c>
      <c r="F44" s="49">
        <v>2.75</v>
      </c>
      <c r="G44" s="49"/>
      <c r="H44" s="49"/>
      <c r="I44" s="49"/>
      <c r="J44" s="49"/>
      <c r="K44" s="49"/>
      <c r="L44" s="49"/>
      <c r="M44" s="49"/>
      <c r="N44" s="49"/>
      <c r="O44" s="49"/>
      <c r="P44" s="49"/>
      <c r="Q44" s="49"/>
      <c r="R44" s="49"/>
      <c r="S44" s="38"/>
      <c r="T44" s="38"/>
      <c r="U44" s="38"/>
      <c r="V44" s="38"/>
      <c r="W44" s="49"/>
      <c r="X44" s="49"/>
      <c r="Y44" s="49"/>
      <c r="Z44" s="49"/>
      <c r="AA44" s="49"/>
      <c r="AB44" s="49"/>
      <c r="AC44" s="49"/>
      <c r="AD44" s="49"/>
      <c r="AE44" s="49"/>
      <c r="AF44" s="49"/>
      <c r="AG44" s="49"/>
      <c r="AH44" s="49"/>
      <c r="AI44" s="49"/>
    </row>
    <row r="45" spans="1:35" x14ac:dyDescent="0.2">
      <c r="A45" s="61" t="s">
        <v>106</v>
      </c>
      <c r="B45" s="50"/>
      <c r="C45" s="59"/>
      <c r="D45" s="49">
        <v>2.75</v>
      </c>
      <c r="E45" s="49"/>
      <c r="F45" s="49"/>
      <c r="G45" s="49"/>
      <c r="H45" s="49"/>
      <c r="I45" s="49"/>
      <c r="J45" s="49"/>
      <c r="K45" s="49"/>
      <c r="L45" s="49"/>
      <c r="M45" s="49"/>
      <c r="N45" s="49"/>
      <c r="O45" s="49"/>
      <c r="P45" s="49"/>
      <c r="Q45" s="49"/>
      <c r="R45" s="49"/>
      <c r="S45" s="38"/>
      <c r="T45" s="38"/>
      <c r="U45" s="38"/>
      <c r="V45" s="38"/>
      <c r="W45" s="49"/>
      <c r="X45" s="49"/>
      <c r="Y45" s="49"/>
      <c r="Z45" s="49"/>
      <c r="AA45" s="49"/>
      <c r="AB45" s="49"/>
      <c r="AC45" s="49"/>
      <c r="AD45" s="49"/>
      <c r="AE45" s="49"/>
      <c r="AF45" s="49"/>
      <c r="AG45" s="49"/>
      <c r="AH45" s="49"/>
      <c r="AI45" s="49"/>
    </row>
    <row r="46" spans="1:35" s="80" customFormat="1" ht="5.65" customHeight="1" thickBot="1" x14ac:dyDescent="0.25">
      <c r="A46" s="51"/>
      <c r="B46" s="51"/>
      <c r="C46" s="52"/>
      <c r="D46" s="53"/>
      <c r="E46" s="53"/>
      <c r="F46" s="53"/>
      <c r="G46" s="53"/>
      <c r="H46" s="53"/>
      <c r="I46" s="53"/>
      <c r="J46" s="53"/>
      <c r="K46" s="53"/>
      <c r="L46" s="53"/>
      <c r="M46" s="53"/>
      <c r="N46" s="53"/>
      <c r="O46" s="54"/>
      <c r="P46" s="54"/>
      <c r="Q46" s="54"/>
      <c r="R46" s="53"/>
      <c r="S46" s="53"/>
      <c r="T46" s="53"/>
      <c r="U46" s="53"/>
      <c r="V46" s="54"/>
      <c r="W46" s="54"/>
      <c r="X46" s="54"/>
      <c r="Y46" s="54"/>
      <c r="Z46" s="54"/>
      <c r="AA46" s="54"/>
      <c r="AB46" s="54"/>
      <c r="AC46" s="54"/>
      <c r="AD46" s="54"/>
      <c r="AE46" s="54"/>
      <c r="AF46" s="54"/>
      <c r="AG46" s="54"/>
      <c r="AH46" s="54"/>
    </row>
    <row r="47" spans="1:35" x14ac:dyDescent="0.2">
      <c r="B47" s="55" t="s">
        <v>80</v>
      </c>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row>
    <row r="48" spans="1:35" x14ac:dyDescent="0.2">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row>
    <row r="49" spans="2:34" x14ac:dyDescent="0.2">
      <c r="B49" s="81" t="s">
        <v>81</v>
      </c>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39"/>
      <c r="AC49" s="39"/>
      <c r="AD49" s="39"/>
      <c r="AE49" s="39"/>
      <c r="AF49" s="39"/>
      <c r="AG49" s="39"/>
      <c r="AH49" s="39"/>
    </row>
    <row r="50" spans="2:34" x14ac:dyDescent="0.2">
      <c r="B50" s="39"/>
      <c r="C50" s="38"/>
      <c r="D50" s="38"/>
      <c r="E50" s="38"/>
      <c r="F50" s="38"/>
      <c r="G50" s="38"/>
      <c r="H50" s="38"/>
      <c r="I50" s="38"/>
      <c r="J50" s="38"/>
      <c r="K50" s="38"/>
      <c r="L50" s="38"/>
      <c r="M50" s="38"/>
      <c r="N50" s="38"/>
      <c r="O50" s="38"/>
      <c r="P50" s="38"/>
      <c r="Q50" s="38"/>
      <c r="R50" s="38"/>
      <c r="S50" s="38"/>
      <c r="T50" s="38"/>
      <c r="U50" s="38"/>
      <c r="V50" s="38"/>
    </row>
  </sheetData>
  <mergeCells count="1">
    <mergeCell ref="B49:AA49"/>
  </mergeCells>
  <phoneticPr fontId="15" type="noConversion"/>
  <pageMargins left="0.70866141732283472" right="0.70866141732283472" top="0.74803149606299213" bottom="0.74803149606299213" header="0.31496062992125984" footer="0.31496062992125984"/>
  <pageSetup paperSize="8" scale="78" orientation="landscape" r:id="rId1"/>
  <headerFooter>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J51"/>
  <sheetViews>
    <sheetView showGridLines="0" zoomScaleNormal="100" workbookViewId="0">
      <pane xSplit="3" ySplit="5" topLeftCell="D6" activePane="bottomRight" state="frozen"/>
      <selection pane="topRight" activeCell="D1" sqref="D1"/>
      <selection pane="bottomLeft" activeCell="A6" sqref="A6"/>
      <selection pane="bottomRight" activeCell="D6" sqref="D6"/>
    </sheetView>
  </sheetViews>
  <sheetFormatPr defaultColWidth="0" defaultRowHeight="12.75" zeroHeight="1" x14ac:dyDescent="0.2"/>
  <cols>
    <col min="1" max="1" width="7.5703125" style="11" bestFit="1" customWidth="1"/>
    <col min="2" max="2" width="11.140625" style="11" customWidth="1"/>
    <col min="3" max="35" width="10.28515625" style="11" customWidth="1"/>
    <col min="36" max="16384" width="9.140625" style="11" hidden="1"/>
  </cols>
  <sheetData>
    <row r="1" spans="1:36" x14ac:dyDescent="0.2">
      <c r="B1" s="17" t="s">
        <v>82</v>
      </c>
      <c r="C1" s="18"/>
      <c r="D1" s="18"/>
      <c r="E1" s="18"/>
      <c r="F1" s="18"/>
      <c r="G1" s="18"/>
      <c r="H1" s="18"/>
      <c r="I1" s="18"/>
      <c r="J1" s="18"/>
      <c r="K1" s="18"/>
      <c r="L1" s="18"/>
      <c r="M1" s="18"/>
      <c r="N1" s="18"/>
      <c r="O1" s="18"/>
      <c r="P1" s="18"/>
      <c r="Q1" s="18"/>
      <c r="R1" s="18"/>
      <c r="S1" s="18"/>
      <c r="T1" s="18"/>
      <c r="U1" s="18"/>
      <c r="V1" s="18"/>
    </row>
    <row r="2" spans="1:36" x14ac:dyDescent="0.2">
      <c r="B2" s="37" t="str">
        <f>'Real gross state product'!B2</f>
        <v>2025-26 Budget</v>
      </c>
      <c r="C2" s="18"/>
      <c r="D2" s="18"/>
      <c r="E2" s="18"/>
      <c r="F2" s="18"/>
      <c r="G2" s="18"/>
      <c r="H2" s="18"/>
      <c r="I2" s="18"/>
      <c r="J2" s="18"/>
      <c r="K2" s="18"/>
      <c r="L2" s="18"/>
      <c r="M2" s="18"/>
      <c r="N2" s="18"/>
      <c r="O2" s="18"/>
      <c r="P2" s="18"/>
      <c r="Q2" s="18"/>
      <c r="R2" s="18"/>
      <c r="S2" s="18"/>
      <c r="T2" s="18"/>
      <c r="U2" s="18"/>
      <c r="V2" s="18"/>
    </row>
    <row r="3" spans="1:36" x14ac:dyDescent="0.2">
      <c r="B3" s="19"/>
      <c r="C3" s="18"/>
      <c r="D3" s="18"/>
      <c r="E3" s="18"/>
      <c r="F3" s="18"/>
      <c r="G3" s="18"/>
      <c r="H3" s="18"/>
      <c r="I3" s="18"/>
      <c r="J3" s="18"/>
      <c r="K3" s="18"/>
      <c r="L3" s="18"/>
      <c r="M3" s="18"/>
      <c r="N3" s="18"/>
      <c r="O3" s="18"/>
      <c r="P3" s="18"/>
      <c r="Q3" s="18"/>
      <c r="R3" s="18"/>
      <c r="S3" s="18"/>
      <c r="T3" s="18"/>
      <c r="U3" s="18"/>
      <c r="V3" s="18"/>
    </row>
    <row r="4" spans="1:36" x14ac:dyDescent="0.2">
      <c r="A4" s="1"/>
      <c r="B4" s="2" t="s">
        <v>9</v>
      </c>
      <c r="C4" s="3"/>
      <c r="D4" s="3" t="s">
        <v>83</v>
      </c>
      <c r="E4" s="3"/>
      <c r="F4" s="3"/>
      <c r="G4" s="3"/>
      <c r="H4" s="3"/>
      <c r="I4" s="3"/>
      <c r="J4" s="3"/>
      <c r="K4" s="3"/>
      <c r="L4" s="3"/>
      <c r="M4" s="3"/>
      <c r="N4" s="3"/>
      <c r="O4" s="3"/>
      <c r="P4" s="3"/>
      <c r="Q4" s="4"/>
      <c r="R4" s="60"/>
      <c r="S4" s="4"/>
      <c r="T4" s="8"/>
      <c r="U4" s="4"/>
      <c r="V4" s="4"/>
      <c r="W4" s="4"/>
      <c r="X4" s="4"/>
      <c r="Y4" s="4"/>
      <c r="Z4" s="1"/>
      <c r="AA4" s="1"/>
      <c r="AB4" s="1"/>
      <c r="AC4" s="1"/>
      <c r="AD4" s="1"/>
      <c r="AE4" s="1"/>
      <c r="AF4" s="1"/>
      <c r="AG4" s="1"/>
      <c r="AH4" s="1"/>
      <c r="AI4" s="1"/>
    </row>
    <row r="5" spans="1:36" s="20" customFormat="1" ht="56.25" customHeight="1" x14ac:dyDescent="0.2">
      <c r="A5" s="5"/>
      <c r="B5" s="6" t="s">
        <v>84</v>
      </c>
      <c r="C5" s="7" t="s">
        <v>11</v>
      </c>
      <c r="D5" s="7" t="str">
        <f>'Real gross state product'!D5</f>
        <v>2025-26 Budget</v>
      </c>
      <c r="E5" s="7" t="str">
        <f>'Real gross state product'!E5</f>
        <v>2024-25 Budget Update</v>
      </c>
      <c r="F5" s="7" t="str">
        <f>'Real gross state product'!F5</f>
        <v>2024-25 Budget</v>
      </c>
      <c r="G5" s="7" t="str">
        <f>'Real gross state product'!G5</f>
        <v>2023-24 Budget Update</v>
      </c>
      <c r="H5" s="7" t="str">
        <f>'Real gross state product'!H5</f>
        <v>2023-24 Budget</v>
      </c>
      <c r="I5" s="7" t="str">
        <f>'Real gross state product'!I5</f>
        <v>2022 Pre-Election Budget Update</v>
      </c>
      <c r="J5" s="7" t="str">
        <f>'Real gross state product'!J5</f>
        <v>2022-23 Budget</v>
      </c>
      <c r="K5" s="7" t="str">
        <f>'Real gross state product'!K5</f>
        <v>2021-22 Budget Update</v>
      </c>
      <c r="L5" s="7" t="str">
        <f>'Real gross state product'!L5</f>
        <v>2021-22 Budget</v>
      </c>
      <c r="M5" s="7" t="str">
        <f>'Real gross state product'!M5</f>
        <v>2020-21 Budget</v>
      </c>
      <c r="N5" s="7" t="str">
        <f>'Real gross state product'!N5</f>
        <v>2019-20 Budget Update</v>
      </c>
      <c r="O5" s="7" t="str">
        <f>'Real gross state product'!O5</f>
        <v>2019-20 Budget</v>
      </c>
      <c r="P5" s="7" t="str">
        <f>'Real gross state product'!P5</f>
        <v>2018-19 Budget Update</v>
      </c>
      <c r="Q5" s="7" t="str">
        <f>'Real gross state product'!Q5</f>
        <v>2018-19 Budget</v>
      </c>
      <c r="R5" s="7" t="str">
        <f>'Real gross state product'!R5</f>
        <v>2017-18 Budget Update</v>
      </c>
      <c r="S5" s="7" t="str">
        <f>'Real gross state product'!S5</f>
        <v>2017-18 Budget</v>
      </c>
      <c r="T5" s="7" t="str">
        <f>'Real gross state product'!T5</f>
        <v>2016-17 Budget Update</v>
      </c>
      <c r="U5" s="7" t="str">
        <f>'Real gross state product'!U5</f>
        <v>2016-17 Budget</v>
      </c>
      <c r="V5" s="7" t="str">
        <f>'Real gross state product'!V5</f>
        <v>2015-16 Budget Update</v>
      </c>
      <c r="W5" s="7" t="str">
        <f>'Real gross state product'!W5</f>
        <v>2015-16 Budget</v>
      </c>
      <c r="X5" s="7" t="str">
        <f>'Real gross state product'!X5</f>
        <v>2014-15 Budget Update</v>
      </c>
      <c r="Y5" s="7" t="str">
        <f>'Real gross state product'!Y5</f>
        <v>2014-15 Budget</v>
      </c>
      <c r="Z5" s="7" t="str">
        <f>'Real gross state product'!Z5</f>
        <v>2013-14 Budget Update</v>
      </c>
      <c r="AA5" s="7" t="str">
        <f>'Real gross state product'!AA5</f>
        <v>2013-14 Budget</v>
      </c>
      <c r="AB5" s="7" t="str">
        <f>'Real gross state product'!AB5</f>
        <v>2012-13 Budget Update</v>
      </c>
      <c r="AC5" s="7" t="str">
        <f>'Real gross state product'!AC5</f>
        <v>2012-13 Budget</v>
      </c>
      <c r="AD5" s="7" t="str">
        <f>'Real gross state product'!AD5</f>
        <v>2011-12 Budget Update</v>
      </c>
      <c r="AE5" s="7" t="str">
        <f>'Real gross state product'!AE5</f>
        <v>2011-12 Budget</v>
      </c>
      <c r="AF5" s="7" t="str">
        <f>'Real gross state product'!AF5</f>
        <v>2010-11 Budget Update</v>
      </c>
      <c r="AG5" s="7" t="str">
        <f>'Real gross state product'!AG5</f>
        <v>2010-11 Budget</v>
      </c>
      <c r="AH5" s="7" t="str">
        <f>'Real gross state product'!AH5</f>
        <v>2009-10 Budget Update</v>
      </c>
      <c r="AI5" s="7" t="str">
        <f>'Real gross state product'!AI5</f>
        <v>2009-10 Budget</v>
      </c>
    </row>
    <row r="6" spans="1:36" x14ac:dyDescent="0.2">
      <c r="A6" s="11" t="s">
        <v>41</v>
      </c>
      <c r="B6" s="29">
        <v>105136</v>
      </c>
      <c r="C6" s="70"/>
      <c r="D6" s="74"/>
      <c r="E6" s="74"/>
      <c r="F6" s="74"/>
      <c r="G6" s="74"/>
      <c r="H6" s="74"/>
      <c r="I6" s="74"/>
      <c r="J6" s="74"/>
      <c r="K6" s="34"/>
      <c r="L6" s="34"/>
      <c r="M6" s="34"/>
      <c r="N6" s="34"/>
      <c r="O6" s="34"/>
      <c r="P6" s="34"/>
      <c r="Q6" s="34"/>
      <c r="R6" s="34"/>
      <c r="S6" s="29"/>
      <c r="T6" s="29"/>
      <c r="U6" s="29"/>
      <c r="V6" s="29"/>
      <c r="W6" s="29"/>
      <c r="X6" s="29"/>
      <c r="Y6" s="29"/>
      <c r="Z6" s="29"/>
      <c r="AA6" s="29"/>
      <c r="AB6" s="29"/>
      <c r="AC6" s="29"/>
      <c r="AD6" s="29"/>
      <c r="AE6" s="29"/>
      <c r="AF6" s="29"/>
      <c r="AG6" s="29"/>
      <c r="AH6" s="29"/>
      <c r="AI6" s="29"/>
      <c r="AJ6" s="30"/>
    </row>
    <row r="7" spans="1:36" x14ac:dyDescent="0.2">
      <c r="A7" s="11" t="s">
        <v>42</v>
      </c>
      <c r="B7" s="29">
        <v>105737</v>
      </c>
      <c r="C7" s="68">
        <f t="shared" ref="C7:C34" si="0">(B7/B6-1)*100</f>
        <v>0.57164054177445411</v>
      </c>
      <c r="D7" s="73"/>
      <c r="E7" s="73"/>
      <c r="F7" s="73"/>
      <c r="G7" s="73"/>
      <c r="H7" s="73"/>
      <c r="I7" s="73"/>
      <c r="J7" s="73"/>
      <c r="K7" s="18"/>
      <c r="L7" s="18"/>
      <c r="M7" s="18"/>
      <c r="N7" s="34"/>
      <c r="O7" s="34"/>
      <c r="P7" s="34"/>
      <c r="Q7" s="34"/>
      <c r="R7" s="34"/>
      <c r="S7" s="29"/>
      <c r="T7" s="29"/>
      <c r="U7" s="29"/>
      <c r="V7" s="29"/>
      <c r="W7" s="29"/>
      <c r="X7" s="29"/>
      <c r="Y7" s="29"/>
      <c r="Z7" s="29"/>
      <c r="AA7" s="29"/>
      <c r="AB7" s="29"/>
      <c r="AC7" s="29"/>
      <c r="AD7" s="29"/>
      <c r="AE7" s="29"/>
      <c r="AF7" s="29"/>
      <c r="AG7" s="29"/>
      <c r="AH7" s="29"/>
      <c r="AI7" s="29"/>
      <c r="AJ7" s="30"/>
    </row>
    <row r="8" spans="1:36" x14ac:dyDescent="0.2">
      <c r="A8" s="11" t="s">
        <v>43</v>
      </c>
      <c r="B8" s="29">
        <v>104702</v>
      </c>
      <c r="C8" s="68">
        <f t="shared" si="0"/>
        <v>-0.97884373492722609</v>
      </c>
      <c r="D8" s="73"/>
      <c r="E8" s="73"/>
      <c r="F8" s="73"/>
      <c r="G8" s="73"/>
      <c r="H8" s="73"/>
      <c r="I8" s="73"/>
      <c r="J8" s="73"/>
      <c r="K8" s="18"/>
      <c r="L8" s="18"/>
      <c r="M8" s="18"/>
      <c r="N8" s="34"/>
      <c r="O8" s="34"/>
      <c r="P8" s="34"/>
      <c r="Q8" s="34"/>
      <c r="R8" s="34"/>
      <c r="S8" s="29"/>
      <c r="T8" s="29"/>
      <c r="U8" s="29"/>
      <c r="V8" s="29"/>
      <c r="W8" s="29"/>
      <c r="X8" s="29"/>
      <c r="Y8" s="29"/>
      <c r="Z8" s="29"/>
      <c r="AA8" s="29"/>
      <c r="AB8" s="29"/>
      <c r="AC8" s="29"/>
      <c r="AD8" s="29"/>
      <c r="AE8" s="29"/>
      <c r="AF8" s="29"/>
      <c r="AG8" s="29"/>
      <c r="AH8" s="29"/>
      <c r="AI8" s="29"/>
      <c r="AJ8" s="30"/>
    </row>
    <row r="9" spans="1:36" x14ac:dyDescent="0.2">
      <c r="A9" s="11" t="s">
        <v>44</v>
      </c>
      <c r="B9" s="29">
        <v>111157</v>
      </c>
      <c r="C9" s="68">
        <f t="shared" si="0"/>
        <v>6.1651162346469057</v>
      </c>
      <c r="D9" s="73"/>
      <c r="E9" s="73"/>
      <c r="F9" s="73"/>
      <c r="G9" s="73"/>
      <c r="H9" s="73"/>
      <c r="I9" s="73"/>
      <c r="J9" s="73"/>
      <c r="K9" s="18"/>
      <c r="L9" s="18"/>
      <c r="M9" s="18"/>
      <c r="N9" s="34"/>
      <c r="O9" s="34"/>
      <c r="P9" s="34"/>
      <c r="Q9" s="34"/>
      <c r="R9" s="34"/>
      <c r="S9" s="29"/>
      <c r="T9" s="29"/>
      <c r="U9" s="29"/>
      <c r="V9" s="29"/>
      <c r="W9" s="29"/>
      <c r="X9" s="29"/>
      <c r="Y9" s="29"/>
      <c r="Z9" s="29"/>
      <c r="AA9" s="29"/>
      <c r="AB9" s="29"/>
      <c r="AC9" s="29"/>
      <c r="AD9" s="29"/>
      <c r="AE9" s="29"/>
      <c r="AF9" s="29"/>
      <c r="AG9" s="29"/>
      <c r="AH9" s="29"/>
      <c r="AI9" s="29"/>
      <c r="AJ9" s="30"/>
    </row>
    <row r="10" spans="1:36" x14ac:dyDescent="0.2">
      <c r="A10" s="11" t="s">
        <v>45</v>
      </c>
      <c r="B10" s="29">
        <v>116625</v>
      </c>
      <c r="C10" s="68">
        <f t="shared" si="0"/>
        <v>4.9191683834576283</v>
      </c>
      <c r="D10" s="73"/>
      <c r="E10" s="73"/>
      <c r="F10" s="73"/>
      <c r="G10" s="73"/>
      <c r="H10" s="73"/>
      <c r="I10" s="73"/>
      <c r="J10" s="73"/>
      <c r="K10" s="18"/>
      <c r="L10" s="18"/>
      <c r="M10" s="18"/>
      <c r="N10" s="34"/>
      <c r="O10" s="34"/>
      <c r="P10" s="34"/>
      <c r="Q10" s="34"/>
      <c r="R10" s="34"/>
      <c r="S10" s="29"/>
      <c r="T10" s="29"/>
      <c r="U10" s="29"/>
      <c r="V10" s="29"/>
      <c r="W10" s="29"/>
      <c r="X10" s="29"/>
      <c r="Y10" s="29"/>
      <c r="Z10" s="29"/>
      <c r="AA10" s="29"/>
      <c r="AB10" s="29"/>
      <c r="AC10" s="29"/>
      <c r="AD10" s="29"/>
      <c r="AE10" s="29"/>
      <c r="AF10" s="29"/>
      <c r="AG10" s="29"/>
      <c r="AH10" s="29"/>
      <c r="AI10" s="29"/>
      <c r="AJ10" s="30"/>
    </row>
    <row r="11" spans="1:36" x14ac:dyDescent="0.2">
      <c r="A11" s="11" t="s">
        <v>46</v>
      </c>
      <c r="B11" s="29">
        <v>122567</v>
      </c>
      <c r="C11" s="68">
        <f t="shared" si="0"/>
        <v>5.0949624866023502</v>
      </c>
      <c r="D11" s="73"/>
      <c r="E11" s="73"/>
      <c r="F11" s="73"/>
      <c r="G11" s="73"/>
      <c r="H11" s="73"/>
      <c r="I11" s="73"/>
      <c r="J11" s="73"/>
      <c r="K11" s="18"/>
      <c r="L11" s="18"/>
      <c r="M11" s="18"/>
      <c r="N11" s="34"/>
      <c r="O11" s="34"/>
      <c r="P11" s="34"/>
      <c r="Q11" s="34"/>
      <c r="R11" s="34"/>
      <c r="S11" s="29"/>
      <c r="T11" s="29"/>
      <c r="U11" s="29"/>
      <c r="V11" s="29"/>
      <c r="W11" s="29"/>
      <c r="X11" s="29"/>
      <c r="Y11" s="29"/>
      <c r="Z11" s="29"/>
      <c r="AA11" s="29"/>
      <c r="AB11" s="29"/>
      <c r="AC11" s="29"/>
      <c r="AD11" s="29"/>
      <c r="AE11" s="29"/>
      <c r="AF11" s="29"/>
      <c r="AG11" s="29"/>
      <c r="AH11" s="29"/>
      <c r="AI11" s="29"/>
      <c r="AJ11" s="30"/>
    </row>
    <row r="12" spans="1:36" x14ac:dyDescent="0.2">
      <c r="A12" s="11" t="s">
        <v>47</v>
      </c>
      <c r="B12" s="29">
        <v>130232</v>
      </c>
      <c r="C12" s="68">
        <f t="shared" si="0"/>
        <v>6.2537224538415703</v>
      </c>
      <c r="D12" s="73"/>
      <c r="E12" s="73"/>
      <c r="F12" s="73"/>
      <c r="G12" s="73"/>
      <c r="H12" s="73"/>
      <c r="I12" s="73"/>
      <c r="J12" s="73"/>
      <c r="K12" s="18"/>
      <c r="L12" s="18"/>
      <c r="M12" s="18"/>
      <c r="N12" s="34"/>
      <c r="O12" s="34"/>
      <c r="P12" s="34"/>
      <c r="Q12" s="34"/>
      <c r="R12" s="34"/>
      <c r="S12" s="29"/>
      <c r="T12" s="29"/>
      <c r="U12" s="29"/>
      <c r="V12" s="29"/>
      <c r="W12" s="29"/>
      <c r="X12" s="29"/>
      <c r="Y12" s="29"/>
      <c r="Z12" s="29"/>
      <c r="AA12" s="29"/>
      <c r="AB12" s="29"/>
      <c r="AC12" s="29"/>
      <c r="AD12" s="29"/>
      <c r="AE12" s="29"/>
      <c r="AF12" s="29"/>
      <c r="AG12" s="29"/>
      <c r="AH12" s="29"/>
      <c r="AI12" s="29"/>
      <c r="AJ12" s="30"/>
    </row>
    <row r="13" spans="1:36" x14ac:dyDescent="0.2">
      <c r="A13" s="11" t="s">
        <v>48</v>
      </c>
      <c r="B13" s="29">
        <v>137800</v>
      </c>
      <c r="C13" s="68">
        <f t="shared" si="0"/>
        <v>5.8111677621475621</v>
      </c>
      <c r="D13" s="73"/>
      <c r="E13" s="73"/>
      <c r="F13" s="73"/>
      <c r="G13" s="73"/>
      <c r="H13" s="73"/>
      <c r="I13" s="73"/>
      <c r="J13" s="73"/>
      <c r="K13" s="18"/>
      <c r="L13" s="18"/>
      <c r="M13" s="18"/>
      <c r="N13" s="34"/>
      <c r="O13" s="34"/>
      <c r="P13" s="34"/>
      <c r="Q13" s="34"/>
      <c r="R13" s="34"/>
      <c r="S13" s="29"/>
      <c r="T13" s="29"/>
      <c r="U13" s="29"/>
      <c r="V13" s="29"/>
      <c r="W13" s="29"/>
      <c r="X13" s="29"/>
      <c r="Y13" s="29"/>
      <c r="Z13" s="29"/>
      <c r="AA13" s="29"/>
      <c r="AB13" s="29"/>
      <c r="AC13" s="29"/>
      <c r="AD13" s="29"/>
      <c r="AE13" s="29"/>
      <c r="AF13" s="29"/>
      <c r="AG13" s="29"/>
      <c r="AH13" s="29"/>
      <c r="AI13" s="29"/>
      <c r="AJ13" s="30"/>
    </row>
    <row r="14" spans="1:36" x14ac:dyDescent="0.2">
      <c r="A14" s="11" t="s">
        <v>49</v>
      </c>
      <c r="B14" s="29">
        <v>146306</v>
      </c>
      <c r="C14" s="68">
        <f t="shared" si="0"/>
        <v>6.1727140783744527</v>
      </c>
      <c r="D14" s="73"/>
      <c r="E14" s="73"/>
      <c r="F14" s="73"/>
      <c r="G14" s="73"/>
      <c r="H14" s="73"/>
      <c r="I14" s="73"/>
      <c r="J14" s="73"/>
      <c r="K14" s="18"/>
      <c r="L14" s="18"/>
      <c r="M14" s="18"/>
      <c r="N14" s="34"/>
      <c r="O14" s="34"/>
      <c r="P14" s="34"/>
      <c r="Q14" s="34"/>
      <c r="R14" s="34"/>
      <c r="S14" s="29"/>
      <c r="T14" s="29"/>
      <c r="U14" s="29"/>
      <c r="V14" s="29"/>
      <c r="W14" s="29"/>
      <c r="X14" s="29"/>
      <c r="Y14" s="29"/>
      <c r="Z14" s="29"/>
      <c r="AA14" s="29"/>
      <c r="AB14" s="29"/>
      <c r="AC14" s="29"/>
      <c r="AD14" s="29"/>
      <c r="AE14" s="29"/>
      <c r="AF14" s="29"/>
      <c r="AG14" s="29"/>
      <c r="AH14" s="29"/>
      <c r="AI14" s="29"/>
      <c r="AJ14" s="30"/>
    </row>
    <row r="15" spans="1:36" x14ac:dyDescent="0.2">
      <c r="A15" s="11" t="s">
        <v>50</v>
      </c>
      <c r="B15" s="29">
        <v>157041</v>
      </c>
      <c r="C15" s="68">
        <f t="shared" si="0"/>
        <v>7.3373614205842541</v>
      </c>
      <c r="D15" s="73"/>
      <c r="E15" s="73"/>
      <c r="F15" s="73"/>
      <c r="G15" s="73"/>
      <c r="H15" s="73"/>
      <c r="I15" s="73"/>
      <c r="J15" s="73"/>
      <c r="K15" s="18"/>
      <c r="L15" s="18"/>
      <c r="M15" s="18"/>
      <c r="N15" s="34"/>
      <c r="O15" s="34"/>
      <c r="P15" s="34"/>
      <c r="Q15" s="34"/>
      <c r="R15" s="34"/>
      <c r="S15" s="29"/>
      <c r="T15" s="29"/>
      <c r="U15" s="29"/>
      <c r="V15" s="29"/>
      <c r="W15" s="29"/>
      <c r="X15" s="29"/>
      <c r="Y15" s="29"/>
      <c r="Z15" s="29"/>
      <c r="AA15" s="29"/>
      <c r="AB15" s="29"/>
      <c r="AC15" s="29"/>
      <c r="AD15" s="29"/>
      <c r="AE15" s="29"/>
      <c r="AF15" s="29"/>
      <c r="AG15" s="29"/>
      <c r="AH15" s="29"/>
      <c r="AI15" s="29"/>
      <c r="AJ15" s="30"/>
    </row>
    <row r="16" spans="1:36" x14ac:dyDescent="0.2">
      <c r="A16" s="11" t="s">
        <v>51</v>
      </c>
      <c r="B16" s="29">
        <v>166634</v>
      </c>
      <c r="C16" s="68">
        <f t="shared" si="0"/>
        <v>6.1085958443973132</v>
      </c>
      <c r="D16" s="73"/>
      <c r="E16" s="73"/>
      <c r="F16" s="73"/>
      <c r="G16" s="73"/>
      <c r="H16" s="73"/>
      <c r="I16" s="73"/>
      <c r="J16" s="73"/>
      <c r="K16" s="18"/>
      <c r="L16" s="18"/>
      <c r="M16" s="18"/>
      <c r="N16" s="34"/>
      <c r="O16" s="34"/>
      <c r="P16" s="34"/>
      <c r="Q16" s="34"/>
      <c r="R16" s="34"/>
      <c r="S16" s="29"/>
      <c r="T16" s="29"/>
      <c r="U16" s="29"/>
      <c r="V16" s="29"/>
      <c r="W16" s="29"/>
      <c r="X16" s="29"/>
      <c r="Y16" s="29"/>
      <c r="Z16" s="29"/>
      <c r="AA16" s="29"/>
      <c r="AB16" s="29"/>
      <c r="AC16" s="29"/>
      <c r="AD16" s="29"/>
      <c r="AE16" s="29"/>
      <c r="AF16" s="29"/>
      <c r="AG16" s="29"/>
      <c r="AH16" s="29"/>
      <c r="AI16" s="29"/>
      <c r="AJ16" s="30"/>
    </row>
    <row r="17" spans="1:36" x14ac:dyDescent="0.2">
      <c r="A17" s="11" t="s">
        <v>52</v>
      </c>
      <c r="B17" s="29">
        <v>178046</v>
      </c>
      <c r="C17" s="68">
        <f t="shared" si="0"/>
        <v>6.8485423142935931</v>
      </c>
      <c r="D17" s="73"/>
      <c r="E17" s="73"/>
      <c r="F17" s="73"/>
      <c r="G17" s="73"/>
      <c r="H17" s="73"/>
      <c r="I17" s="73"/>
      <c r="J17" s="73"/>
      <c r="K17" s="18"/>
      <c r="L17" s="18"/>
      <c r="M17" s="18"/>
      <c r="N17" s="34"/>
      <c r="O17" s="34"/>
      <c r="P17" s="34"/>
      <c r="Q17" s="34"/>
      <c r="R17" s="34"/>
      <c r="S17" s="29"/>
      <c r="T17" s="29"/>
      <c r="U17" s="29"/>
      <c r="V17" s="29"/>
      <c r="W17" s="29"/>
      <c r="X17" s="29"/>
      <c r="Y17" s="29"/>
      <c r="Z17" s="29"/>
      <c r="AA17" s="29"/>
      <c r="AB17" s="29"/>
      <c r="AC17" s="29"/>
      <c r="AD17" s="29"/>
      <c r="AE17" s="29"/>
      <c r="AF17" s="29"/>
      <c r="AG17" s="29"/>
      <c r="AH17" s="29"/>
      <c r="AI17" s="29"/>
      <c r="AJ17" s="30"/>
    </row>
    <row r="18" spans="1:36" x14ac:dyDescent="0.2">
      <c r="A18" s="11" t="s">
        <v>53</v>
      </c>
      <c r="B18" s="29">
        <v>191140</v>
      </c>
      <c r="C18" s="68">
        <f t="shared" si="0"/>
        <v>7.3542792312099037</v>
      </c>
      <c r="D18" s="73"/>
      <c r="E18" s="73"/>
      <c r="F18" s="73"/>
      <c r="G18" s="73"/>
      <c r="H18" s="73"/>
      <c r="I18" s="73"/>
      <c r="J18" s="73"/>
      <c r="K18" s="18"/>
      <c r="L18" s="18"/>
      <c r="M18" s="18"/>
      <c r="N18" s="34"/>
      <c r="O18" s="34"/>
      <c r="P18" s="34"/>
      <c r="Q18" s="34"/>
      <c r="R18" s="34"/>
      <c r="S18" s="29"/>
      <c r="T18" s="29"/>
      <c r="U18" s="29"/>
      <c r="V18" s="29"/>
      <c r="W18" s="29"/>
      <c r="X18" s="29"/>
      <c r="Y18" s="29"/>
      <c r="Z18" s="29"/>
      <c r="AA18" s="29"/>
      <c r="AB18" s="29"/>
      <c r="AC18" s="29"/>
      <c r="AD18" s="29"/>
      <c r="AE18" s="29"/>
      <c r="AF18" s="29"/>
      <c r="AG18" s="29"/>
      <c r="AH18" s="29"/>
      <c r="AI18" s="29"/>
      <c r="AJ18" s="30"/>
    </row>
    <row r="19" spans="1:36" x14ac:dyDescent="0.2">
      <c r="A19" s="11" t="s">
        <v>54</v>
      </c>
      <c r="B19" s="29">
        <v>202353</v>
      </c>
      <c r="C19" s="68">
        <f t="shared" si="0"/>
        <v>5.8663806633880933</v>
      </c>
      <c r="D19" s="73"/>
      <c r="E19" s="73"/>
      <c r="F19" s="73"/>
      <c r="G19" s="73"/>
      <c r="H19" s="73"/>
      <c r="I19" s="73"/>
      <c r="J19" s="73"/>
      <c r="K19" s="18"/>
      <c r="L19" s="18"/>
      <c r="M19" s="18"/>
      <c r="N19" s="34"/>
      <c r="O19" s="34"/>
      <c r="P19" s="34"/>
      <c r="Q19" s="34"/>
      <c r="R19" s="34"/>
      <c r="S19" s="29"/>
      <c r="T19" s="29"/>
      <c r="U19" s="29"/>
      <c r="V19" s="29"/>
      <c r="W19" s="29"/>
      <c r="X19" s="29"/>
      <c r="Y19" s="29"/>
      <c r="Z19" s="29"/>
      <c r="AA19" s="29"/>
      <c r="AB19" s="29"/>
      <c r="AC19" s="29"/>
      <c r="AD19" s="29"/>
      <c r="AE19" s="29"/>
      <c r="AF19" s="29"/>
      <c r="AG19" s="29"/>
      <c r="AH19" s="29"/>
      <c r="AI19" s="29"/>
      <c r="AJ19" s="30"/>
    </row>
    <row r="20" spans="1:36" x14ac:dyDescent="0.2">
      <c r="A20" s="11" t="s">
        <v>55</v>
      </c>
      <c r="B20" s="29">
        <v>217104</v>
      </c>
      <c r="C20" s="68">
        <f t="shared" si="0"/>
        <v>7.2897362529836585</v>
      </c>
      <c r="D20" s="73"/>
      <c r="E20" s="73"/>
      <c r="F20" s="73"/>
      <c r="G20" s="73"/>
      <c r="H20" s="73"/>
      <c r="I20" s="73"/>
      <c r="J20" s="73"/>
      <c r="K20" s="18"/>
      <c r="L20" s="18"/>
      <c r="M20" s="18"/>
      <c r="N20" s="34"/>
      <c r="O20" s="34"/>
      <c r="P20" s="34"/>
      <c r="Q20" s="34"/>
      <c r="R20" s="34"/>
      <c r="S20" s="29"/>
      <c r="T20" s="29"/>
      <c r="U20" s="29"/>
      <c r="V20" s="29"/>
      <c r="W20" s="29"/>
      <c r="X20" s="29"/>
      <c r="Y20" s="29"/>
      <c r="Z20" s="29"/>
      <c r="AA20" s="29"/>
      <c r="AB20" s="29"/>
      <c r="AC20" s="29"/>
      <c r="AD20" s="29"/>
      <c r="AE20" s="29"/>
      <c r="AF20" s="29"/>
      <c r="AG20" s="29"/>
      <c r="AH20" s="29"/>
      <c r="AI20" s="29"/>
      <c r="AJ20" s="30"/>
    </row>
    <row r="21" spans="1:36" x14ac:dyDescent="0.2">
      <c r="A21" s="11" t="s">
        <v>56</v>
      </c>
      <c r="B21" s="29">
        <v>231849</v>
      </c>
      <c r="C21" s="68">
        <f t="shared" si="0"/>
        <v>6.7916758788414855</v>
      </c>
      <c r="D21" s="73"/>
      <c r="E21" s="73"/>
      <c r="F21" s="73"/>
      <c r="G21" s="73"/>
      <c r="H21" s="73"/>
      <c r="I21" s="73"/>
      <c r="J21" s="73"/>
      <c r="K21" s="18"/>
      <c r="L21" s="18"/>
      <c r="M21" s="18"/>
      <c r="N21" s="34"/>
      <c r="O21" s="34"/>
      <c r="P21" s="34"/>
      <c r="Q21" s="34"/>
      <c r="R21" s="34"/>
      <c r="S21" s="29"/>
      <c r="T21" s="29"/>
      <c r="U21" s="29"/>
      <c r="V21" s="29"/>
      <c r="W21" s="29"/>
      <c r="X21" s="29"/>
      <c r="Y21" s="29"/>
      <c r="Z21" s="29"/>
      <c r="AA21" s="29"/>
      <c r="AB21" s="29"/>
      <c r="AC21" s="29"/>
      <c r="AD21" s="29"/>
      <c r="AE21" s="29"/>
      <c r="AF21" s="29"/>
      <c r="AG21" s="29"/>
      <c r="AH21" s="29"/>
      <c r="AI21" s="29"/>
      <c r="AJ21" s="30"/>
    </row>
    <row r="22" spans="1:36" x14ac:dyDescent="0.2">
      <c r="A22" s="11" t="s">
        <v>57</v>
      </c>
      <c r="B22" s="29">
        <v>243977</v>
      </c>
      <c r="C22" s="68">
        <f t="shared" si="0"/>
        <v>5.2309908604307065</v>
      </c>
      <c r="D22" s="73"/>
      <c r="E22" s="73"/>
      <c r="F22" s="73"/>
      <c r="G22" s="73"/>
      <c r="H22" s="73"/>
      <c r="I22" s="73"/>
      <c r="J22" s="73"/>
      <c r="K22" s="18"/>
      <c r="L22" s="18"/>
      <c r="M22" s="18"/>
      <c r="N22" s="34"/>
      <c r="O22" s="34"/>
      <c r="P22" s="34"/>
      <c r="Q22" s="34"/>
      <c r="R22" s="34"/>
      <c r="S22" s="29"/>
      <c r="T22" s="29"/>
      <c r="U22" s="29"/>
      <c r="V22" s="29"/>
      <c r="W22" s="29"/>
      <c r="X22" s="29"/>
      <c r="Y22" s="29"/>
      <c r="Z22" s="29"/>
      <c r="AA22" s="29"/>
      <c r="AB22" s="29"/>
      <c r="AC22" s="29"/>
      <c r="AD22" s="29"/>
      <c r="AE22" s="29"/>
      <c r="AF22" s="29"/>
      <c r="AG22" s="29"/>
      <c r="AH22" s="29"/>
      <c r="AI22" s="29"/>
      <c r="AJ22" s="30"/>
    </row>
    <row r="23" spans="1:36" x14ac:dyDescent="0.2">
      <c r="A23" s="11" t="s">
        <v>58</v>
      </c>
      <c r="B23" s="29">
        <v>261500</v>
      </c>
      <c r="C23" s="68">
        <f t="shared" si="0"/>
        <v>7.1822343909466957</v>
      </c>
      <c r="D23" s="73"/>
      <c r="E23" s="73"/>
      <c r="F23" s="73"/>
      <c r="G23" s="73"/>
      <c r="H23" s="73"/>
      <c r="I23" s="73"/>
      <c r="J23" s="73"/>
      <c r="K23" s="18"/>
      <c r="L23" s="18"/>
      <c r="M23" s="18"/>
      <c r="N23" s="34"/>
      <c r="O23" s="34"/>
      <c r="P23" s="34"/>
      <c r="Q23" s="34"/>
      <c r="R23" s="34"/>
      <c r="S23" s="29"/>
      <c r="T23" s="29"/>
      <c r="U23" s="29"/>
      <c r="V23" s="29"/>
      <c r="W23" s="29"/>
      <c r="X23" s="29"/>
      <c r="Y23" s="29"/>
      <c r="Z23" s="29"/>
      <c r="AA23" s="29"/>
      <c r="AB23" s="29"/>
      <c r="AC23" s="29"/>
      <c r="AD23" s="29"/>
      <c r="AE23" s="29"/>
      <c r="AF23" s="29"/>
      <c r="AG23" s="29"/>
      <c r="AH23" s="29"/>
      <c r="AI23" s="29"/>
      <c r="AJ23" s="30"/>
    </row>
    <row r="24" spans="1:36" x14ac:dyDescent="0.2">
      <c r="A24" s="11" t="s">
        <v>59</v>
      </c>
      <c r="B24" s="29">
        <v>285032</v>
      </c>
      <c r="C24" s="68">
        <f t="shared" si="0"/>
        <v>8.9988527724665488</v>
      </c>
      <c r="D24" s="73"/>
      <c r="E24" s="73"/>
      <c r="F24" s="73"/>
      <c r="G24" s="73"/>
      <c r="H24" s="73"/>
      <c r="I24" s="73"/>
      <c r="J24" s="73"/>
      <c r="K24" s="18"/>
      <c r="L24" s="18"/>
      <c r="M24" s="18"/>
      <c r="N24" s="34"/>
      <c r="O24" s="34"/>
      <c r="P24" s="34"/>
      <c r="Q24" s="34"/>
      <c r="R24" s="34"/>
      <c r="S24" s="29"/>
      <c r="T24" s="29"/>
      <c r="U24" s="29"/>
      <c r="V24" s="29"/>
      <c r="W24" s="29"/>
      <c r="X24" s="29"/>
      <c r="Y24" s="29"/>
      <c r="Z24" s="29"/>
      <c r="AA24" s="29"/>
      <c r="AB24" s="29"/>
      <c r="AC24" s="29"/>
      <c r="AD24" s="29"/>
      <c r="AE24" s="29"/>
      <c r="AF24" s="29"/>
      <c r="AG24" s="29"/>
      <c r="AH24" s="29"/>
      <c r="AI24" s="29"/>
      <c r="AJ24" s="30"/>
    </row>
    <row r="25" spans="1:36" x14ac:dyDescent="0.2">
      <c r="A25" s="11" t="s">
        <v>60</v>
      </c>
      <c r="B25" s="29">
        <v>296102</v>
      </c>
      <c r="C25" s="68">
        <f t="shared" si="0"/>
        <v>3.8837744533947172</v>
      </c>
      <c r="D25" s="73"/>
      <c r="E25" s="73"/>
      <c r="F25" s="73"/>
      <c r="G25" s="73"/>
      <c r="H25" s="73"/>
      <c r="I25" s="73"/>
      <c r="J25" s="73"/>
      <c r="K25" s="18"/>
      <c r="L25" s="18"/>
      <c r="M25" s="18"/>
      <c r="N25" s="34"/>
      <c r="O25" s="34"/>
      <c r="P25" s="34"/>
      <c r="Q25" s="34"/>
      <c r="R25" s="34"/>
      <c r="S25" s="29"/>
      <c r="T25" s="29"/>
      <c r="U25" s="29"/>
      <c r="V25" s="29"/>
      <c r="W25" s="29"/>
      <c r="X25" s="29"/>
      <c r="Y25" s="29"/>
      <c r="Z25" s="29"/>
      <c r="AA25" s="29"/>
      <c r="AB25" s="29"/>
      <c r="AC25" s="29"/>
      <c r="AD25" s="29"/>
      <c r="AE25" s="29"/>
      <c r="AF25" s="29"/>
      <c r="AG25" s="29"/>
      <c r="AH25" s="29">
        <v>275016</v>
      </c>
      <c r="AI25" s="29">
        <v>268896</v>
      </c>
      <c r="AJ25" s="30"/>
    </row>
    <row r="26" spans="1:36" x14ac:dyDescent="0.2">
      <c r="A26" s="11" t="s">
        <v>61</v>
      </c>
      <c r="B26" s="29">
        <v>310471</v>
      </c>
      <c r="C26" s="68">
        <f t="shared" si="0"/>
        <v>4.8527196709241993</v>
      </c>
      <c r="D26" s="73"/>
      <c r="E26" s="73"/>
      <c r="F26" s="73"/>
      <c r="G26" s="73"/>
      <c r="H26" s="73"/>
      <c r="I26" s="73"/>
      <c r="J26" s="73"/>
      <c r="K26" s="18"/>
      <c r="L26" s="18"/>
      <c r="M26" s="18"/>
      <c r="N26" s="34"/>
      <c r="O26" s="34"/>
      <c r="P26" s="34"/>
      <c r="Q26" s="34"/>
      <c r="R26" s="34"/>
      <c r="S26" s="29"/>
      <c r="T26" s="29"/>
      <c r="U26" s="29"/>
      <c r="V26" s="29"/>
      <c r="W26" s="29"/>
      <c r="X26" s="29"/>
      <c r="Y26" s="29"/>
      <c r="Z26" s="29"/>
      <c r="AA26" s="29"/>
      <c r="AB26" s="29"/>
      <c r="AC26" s="29"/>
      <c r="AD26" s="29"/>
      <c r="AE26" s="29"/>
      <c r="AF26" s="29"/>
      <c r="AG26" s="29">
        <v>314984</v>
      </c>
      <c r="AH26" s="29">
        <v>284406</v>
      </c>
      <c r="AI26" s="29">
        <v>271037</v>
      </c>
      <c r="AJ26" s="30"/>
    </row>
    <row r="27" spans="1:36" x14ac:dyDescent="0.2">
      <c r="A27" s="11" t="s">
        <v>62</v>
      </c>
      <c r="B27" s="29">
        <v>332215</v>
      </c>
      <c r="C27" s="68">
        <f t="shared" si="0"/>
        <v>7.0035526667546977</v>
      </c>
      <c r="D27" s="73"/>
      <c r="E27" s="73"/>
      <c r="F27" s="73"/>
      <c r="G27" s="73"/>
      <c r="H27" s="73"/>
      <c r="I27" s="73"/>
      <c r="J27" s="73"/>
      <c r="K27" s="18"/>
      <c r="L27" s="18"/>
      <c r="M27" s="18"/>
      <c r="N27" s="34"/>
      <c r="O27" s="34"/>
      <c r="P27" s="34"/>
      <c r="Q27" s="34"/>
      <c r="R27" s="34"/>
      <c r="S27" s="29"/>
      <c r="T27" s="29"/>
      <c r="U27" s="29"/>
      <c r="V27" s="29"/>
      <c r="W27" s="29"/>
      <c r="X27" s="29"/>
      <c r="Y27" s="29"/>
      <c r="Z27" s="29"/>
      <c r="AA27" s="29"/>
      <c r="AB27" s="29"/>
      <c r="AC27" s="29"/>
      <c r="AD27" s="29"/>
      <c r="AE27" s="29">
        <v>320103</v>
      </c>
      <c r="AF27" s="29">
        <v>319898</v>
      </c>
      <c r="AG27" s="29">
        <v>332482</v>
      </c>
      <c r="AH27" s="29">
        <v>297559</v>
      </c>
      <c r="AI27" s="29">
        <v>282758</v>
      </c>
      <c r="AJ27" s="30"/>
    </row>
    <row r="28" spans="1:36" x14ac:dyDescent="0.2">
      <c r="A28" s="11" t="s">
        <v>63</v>
      </c>
      <c r="B28" s="29">
        <v>346758</v>
      </c>
      <c r="C28" s="68">
        <f t="shared" si="0"/>
        <v>4.3775868037265075</v>
      </c>
      <c r="D28" s="73"/>
      <c r="E28" s="73"/>
      <c r="F28" s="73"/>
      <c r="G28" s="73"/>
      <c r="H28" s="73"/>
      <c r="I28" s="73"/>
      <c r="J28" s="73"/>
      <c r="K28" s="18"/>
      <c r="L28" s="18"/>
      <c r="M28" s="18"/>
      <c r="N28" s="34"/>
      <c r="O28" s="34"/>
      <c r="P28" s="34"/>
      <c r="Q28" s="34"/>
      <c r="R28" s="34"/>
      <c r="S28" s="29"/>
      <c r="T28" s="29"/>
      <c r="U28" s="29"/>
      <c r="V28" s="29"/>
      <c r="W28" s="29"/>
      <c r="X28" s="29"/>
      <c r="Y28" s="29"/>
      <c r="Z28" s="29"/>
      <c r="AA28" s="29"/>
      <c r="AB28" s="29"/>
      <c r="AC28" s="29">
        <v>326669</v>
      </c>
      <c r="AD28" s="29">
        <v>329335</v>
      </c>
      <c r="AE28" s="29">
        <v>337688</v>
      </c>
      <c r="AF28" s="29">
        <v>336466</v>
      </c>
      <c r="AG28" s="29">
        <v>349414</v>
      </c>
      <c r="AH28" s="29">
        <v>312260</v>
      </c>
      <c r="AI28" s="29">
        <v>298094</v>
      </c>
      <c r="AJ28" s="30"/>
    </row>
    <row r="29" spans="1:36" x14ac:dyDescent="0.2">
      <c r="A29" s="11" t="s">
        <v>64</v>
      </c>
      <c r="B29" s="29">
        <v>354590</v>
      </c>
      <c r="C29" s="68">
        <f t="shared" si="0"/>
        <v>2.2586357055929485</v>
      </c>
      <c r="D29" s="73"/>
      <c r="E29" s="73"/>
      <c r="F29" s="73"/>
      <c r="G29" s="73"/>
      <c r="H29" s="73"/>
      <c r="I29" s="73"/>
      <c r="J29" s="73"/>
      <c r="K29" s="18"/>
      <c r="L29" s="18"/>
      <c r="M29" s="18"/>
      <c r="N29" s="34"/>
      <c r="O29" s="34"/>
      <c r="P29" s="34"/>
      <c r="Q29" s="34"/>
      <c r="R29" s="34"/>
      <c r="S29" s="29"/>
      <c r="T29" s="29"/>
      <c r="U29" s="29"/>
      <c r="V29" s="29"/>
      <c r="W29" s="29"/>
      <c r="X29" s="29"/>
      <c r="Y29" s="29"/>
      <c r="Z29" s="29"/>
      <c r="AA29" s="29">
        <v>343617</v>
      </c>
      <c r="AB29" s="29">
        <v>344737</v>
      </c>
      <c r="AC29" s="29">
        <v>340305</v>
      </c>
      <c r="AD29" s="29">
        <v>346499</v>
      </c>
      <c r="AE29" s="29">
        <v>354549</v>
      </c>
      <c r="AF29" s="29">
        <v>354185</v>
      </c>
      <c r="AG29" s="29">
        <v>368286</v>
      </c>
      <c r="AH29" s="29">
        <v>328998</v>
      </c>
      <c r="AI29" s="29">
        <v>314154</v>
      </c>
      <c r="AJ29" s="30"/>
    </row>
    <row r="30" spans="1:36" x14ac:dyDescent="0.2">
      <c r="A30" s="11" t="s">
        <v>65</v>
      </c>
      <c r="B30" s="29">
        <v>366578</v>
      </c>
      <c r="C30" s="68">
        <f t="shared" si="0"/>
        <v>3.3808060012972652</v>
      </c>
      <c r="D30" s="73"/>
      <c r="E30" s="73"/>
      <c r="F30" s="73"/>
      <c r="G30" s="73"/>
      <c r="H30" s="73"/>
      <c r="I30" s="73"/>
      <c r="J30" s="73"/>
      <c r="K30" s="18"/>
      <c r="L30" s="18"/>
      <c r="M30" s="18"/>
      <c r="N30" s="34"/>
      <c r="O30" s="34"/>
      <c r="P30" s="34"/>
      <c r="Q30" s="34"/>
      <c r="R30" s="34"/>
      <c r="S30" s="29"/>
      <c r="T30" s="29"/>
      <c r="U30" s="29"/>
      <c r="V30" s="29"/>
      <c r="W30" s="29"/>
      <c r="X30" s="29"/>
      <c r="Y30" s="29">
        <v>353859</v>
      </c>
      <c r="Z30" s="29">
        <v>352591</v>
      </c>
      <c r="AA30" s="29">
        <v>360377</v>
      </c>
      <c r="AB30" s="29">
        <v>362128</v>
      </c>
      <c r="AC30" s="29">
        <v>357120</v>
      </c>
      <c r="AD30" s="29">
        <v>364282</v>
      </c>
      <c r="AE30" s="29">
        <v>372215</v>
      </c>
      <c r="AF30" s="29">
        <v>371975</v>
      </c>
      <c r="AG30" s="29">
        <v>388094</v>
      </c>
      <c r="AH30" s="29"/>
      <c r="AI30" s="29"/>
      <c r="AJ30" s="30"/>
    </row>
    <row r="31" spans="1:36" x14ac:dyDescent="0.2">
      <c r="A31" s="11" t="s">
        <v>66</v>
      </c>
      <c r="B31" s="29">
        <v>381377</v>
      </c>
      <c r="C31" s="68">
        <f t="shared" si="0"/>
        <v>4.0370671453278772</v>
      </c>
      <c r="D31" s="73"/>
      <c r="E31" s="73"/>
      <c r="F31" s="73"/>
      <c r="G31" s="73"/>
      <c r="H31" s="73"/>
      <c r="I31" s="73"/>
      <c r="J31" s="73"/>
      <c r="K31" s="18"/>
      <c r="L31" s="18"/>
      <c r="M31" s="18"/>
      <c r="N31" s="34"/>
      <c r="O31" s="34"/>
      <c r="P31" s="34"/>
      <c r="Q31" s="34"/>
      <c r="R31" s="34"/>
      <c r="S31" s="29"/>
      <c r="T31" s="29"/>
      <c r="U31" s="29"/>
      <c r="V31" s="29"/>
      <c r="W31" s="29">
        <v>363656</v>
      </c>
      <c r="X31" s="29">
        <v>364288</v>
      </c>
      <c r="Y31" s="29">
        <v>370073</v>
      </c>
      <c r="Z31" s="29">
        <v>369983</v>
      </c>
      <c r="AA31" s="29">
        <v>380067</v>
      </c>
      <c r="AB31" s="29">
        <v>381338</v>
      </c>
      <c r="AC31" s="29">
        <v>375187</v>
      </c>
      <c r="AD31" s="29">
        <v>382351</v>
      </c>
      <c r="AE31" s="29">
        <v>390761</v>
      </c>
      <c r="AF31" s="29"/>
      <c r="AG31" s="29"/>
      <c r="AH31" s="29"/>
      <c r="AI31" s="29"/>
      <c r="AJ31" s="30"/>
    </row>
    <row r="32" spans="1:36" x14ac:dyDescent="0.2">
      <c r="A32" s="11" t="s">
        <v>67</v>
      </c>
      <c r="B32" s="29">
        <v>395951</v>
      </c>
      <c r="C32" s="68">
        <f t="shared" si="0"/>
        <v>3.8214155546873574</v>
      </c>
      <c r="D32" s="73"/>
      <c r="E32" s="73"/>
      <c r="F32" s="73"/>
      <c r="G32" s="73"/>
      <c r="H32" s="73"/>
      <c r="I32" s="73"/>
      <c r="J32" s="73"/>
      <c r="K32" s="18"/>
      <c r="L32" s="18"/>
      <c r="M32" s="18"/>
      <c r="N32" s="34"/>
      <c r="O32" s="34"/>
      <c r="P32" s="34"/>
      <c r="Q32" s="34"/>
      <c r="R32" s="34"/>
      <c r="S32" s="57"/>
      <c r="T32" s="57"/>
      <c r="U32" s="29">
        <v>378997.06555673591</v>
      </c>
      <c r="V32" s="29">
        <v>378765</v>
      </c>
      <c r="W32" s="29">
        <v>383573</v>
      </c>
      <c r="X32" s="29">
        <v>383914</v>
      </c>
      <c r="Y32" s="29">
        <v>389697</v>
      </c>
      <c r="Z32" s="29">
        <v>389805</v>
      </c>
      <c r="AA32" s="29">
        <v>400721</v>
      </c>
      <c r="AB32" s="29">
        <v>401721</v>
      </c>
      <c r="AC32" s="29">
        <v>393722</v>
      </c>
      <c r="AD32" s="29"/>
      <c r="AE32" s="29"/>
      <c r="AF32" s="29"/>
      <c r="AG32" s="29"/>
      <c r="AH32" s="29"/>
      <c r="AI32" s="29"/>
      <c r="AJ32" s="30"/>
    </row>
    <row r="33" spans="1:36" x14ac:dyDescent="0.2">
      <c r="A33" s="11" t="s">
        <v>68</v>
      </c>
      <c r="B33" s="29">
        <v>418650</v>
      </c>
      <c r="C33" s="68">
        <f t="shared" si="0"/>
        <v>5.732780066220311</v>
      </c>
      <c r="D33" s="73"/>
      <c r="E33" s="73"/>
      <c r="F33" s="73"/>
      <c r="G33" s="73"/>
      <c r="H33" s="73"/>
      <c r="I33" s="73"/>
      <c r="J33" s="73"/>
      <c r="K33" s="18"/>
      <c r="L33" s="18"/>
      <c r="M33" s="18"/>
      <c r="N33" s="34"/>
      <c r="O33" s="34"/>
      <c r="P33" s="34"/>
      <c r="Q33" s="34"/>
      <c r="R33" s="34"/>
      <c r="S33" s="57">
        <v>392104.99999999977</v>
      </c>
      <c r="T33" s="57">
        <v>392675.47223398555</v>
      </c>
      <c r="U33" s="29">
        <v>399093.67788001307</v>
      </c>
      <c r="V33" s="29">
        <v>399844</v>
      </c>
      <c r="W33" s="29">
        <v>404893</v>
      </c>
      <c r="X33" s="29">
        <v>404747</v>
      </c>
      <c r="Y33" s="29">
        <v>410692</v>
      </c>
      <c r="Z33" s="29">
        <v>410408</v>
      </c>
      <c r="AA33" s="29">
        <v>421992</v>
      </c>
      <c r="AB33" s="29"/>
      <c r="AC33" s="29"/>
      <c r="AD33" s="29"/>
      <c r="AE33" s="29"/>
      <c r="AF33" s="29"/>
      <c r="AG33" s="29"/>
      <c r="AH33" s="29"/>
      <c r="AI33" s="29"/>
      <c r="AJ33" s="30"/>
    </row>
    <row r="34" spans="1:36" x14ac:dyDescent="0.2">
      <c r="A34" s="11" t="s">
        <v>69</v>
      </c>
      <c r="B34" s="29">
        <v>441820</v>
      </c>
      <c r="C34" s="68">
        <f t="shared" si="0"/>
        <v>5.534455989490028</v>
      </c>
      <c r="D34" s="73"/>
      <c r="E34" s="73"/>
      <c r="F34" s="73"/>
      <c r="G34" s="73"/>
      <c r="H34" s="73"/>
      <c r="I34" s="73"/>
      <c r="J34" s="73"/>
      <c r="K34" s="18"/>
      <c r="L34" s="18"/>
      <c r="M34" s="18"/>
      <c r="N34" s="34"/>
      <c r="O34" s="34"/>
      <c r="P34" s="65"/>
      <c r="Q34" s="57">
        <v>426665.93355286919</v>
      </c>
      <c r="R34" s="57">
        <v>427223.81816190568</v>
      </c>
      <c r="S34" s="57">
        <v>410479.00000000029</v>
      </c>
      <c r="T34" s="57">
        <v>412450.74356251484</v>
      </c>
      <c r="U34" s="29">
        <v>419722.52934206196</v>
      </c>
      <c r="V34" s="29">
        <v>422096</v>
      </c>
      <c r="W34" s="29">
        <v>426274</v>
      </c>
      <c r="X34" s="29">
        <v>426315</v>
      </c>
      <c r="Y34" s="29">
        <v>432616</v>
      </c>
      <c r="Z34" s="29"/>
      <c r="AA34" s="29"/>
      <c r="AB34" s="29"/>
      <c r="AC34" s="29"/>
      <c r="AD34" s="29"/>
      <c r="AE34" s="29"/>
      <c r="AF34" s="29"/>
      <c r="AG34" s="29"/>
      <c r="AH34" s="29"/>
      <c r="AI34" s="29"/>
      <c r="AJ34" s="30"/>
    </row>
    <row r="35" spans="1:36" x14ac:dyDescent="0.2">
      <c r="A35" s="11" t="s">
        <v>70</v>
      </c>
      <c r="B35" s="29">
        <v>463001</v>
      </c>
      <c r="C35" s="68">
        <f t="shared" ref="C35:C40" si="1">(B35/B34-1)*100</f>
        <v>4.7940337694083457</v>
      </c>
      <c r="D35" s="73"/>
      <c r="E35" s="73"/>
      <c r="F35" s="73"/>
      <c r="G35" s="73"/>
      <c r="H35" s="73"/>
      <c r="I35" s="73"/>
      <c r="J35" s="73"/>
      <c r="K35" s="18"/>
      <c r="L35" s="18"/>
      <c r="M35" s="18"/>
      <c r="N35" s="34"/>
      <c r="O35" s="57">
        <v>451024.25434591097</v>
      </c>
      <c r="P35" s="57">
        <v>453737.93540371623</v>
      </c>
      <c r="Q35" s="57">
        <v>447761.27357566793</v>
      </c>
      <c r="R35" s="57">
        <v>449336.42939914437</v>
      </c>
      <c r="S35" s="57">
        <v>431732.00000000006</v>
      </c>
      <c r="T35" s="57">
        <v>433206.40348829317</v>
      </c>
      <c r="U35" s="29">
        <v>441538.32061918837</v>
      </c>
      <c r="V35" s="29">
        <v>445587</v>
      </c>
      <c r="W35" s="29">
        <v>448881</v>
      </c>
      <c r="X35" s="30"/>
      <c r="Y35" s="30"/>
      <c r="Z35" s="29"/>
      <c r="AA35" s="29"/>
      <c r="AB35" s="29"/>
      <c r="AC35" s="29"/>
      <c r="AD35" s="29"/>
      <c r="AE35" s="29"/>
      <c r="AF35" s="29"/>
      <c r="AG35" s="29"/>
      <c r="AH35" s="29"/>
      <c r="AI35" s="29"/>
      <c r="AJ35" s="30"/>
    </row>
    <row r="36" spans="1:36" x14ac:dyDescent="0.2">
      <c r="A36" s="37" t="s">
        <v>71</v>
      </c>
      <c r="B36" s="50">
        <v>469757</v>
      </c>
      <c r="C36" s="68">
        <f t="shared" si="1"/>
        <v>1.4591761140904769</v>
      </c>
      <c r="D36" s="73"/>
      <c r="E36" s="73"/>
      <c r="F36" s="73"/>
      <c r="G36" s="73"/>
      <c r="H36" s="73"/>
      <c r="I36" s="73"/>
      <c r="J36" s="73"/>
      <c r="K36" s="18"/>
      <c r="L36" s="18"/>
      <c r="M36" s="57">
        <v>461091.27632674383</v>
      </c>
      <c r="N36" s="57">
        <v>473812.11705819622</v>
      </c>
      <c r="O36" s="57">
        <v>472079.44595219218</v>
      </c>
      <c r="P36" s="57">
        <v>477533.20372158848</v>
      </c>
      <c r="Q36" s="57">
        <v>471578.30164732371</v>
      </c>
      <c r="R36" s="57">
        <v>472162.0401617504</v>
      </c>
      <c r="S36" s="57">
        <v>454508</v>
      </c>
      <c r="T36" s="57">
        <v>455493.26481910743</v>
      </c>
      <c r="U36" s="29">
        <v>464590.40880179132</v>
      </c>
      <c r="V36" s="29"/>
      <c r="W36" s="29"/>
      <c r="X36" s="30"/>
      <c r="Y36" s="30"/>
      <c r="Z36" s="29"/>
      <c r="AA36" s="29"/>
      <c r="AB36" s="29"/>
      <c r="AC36" s="29"/>
      <c r="AD36" s="29"/>
      <c r="AE36" s="29"/>
      <c r="AF36" s="29"/>
      <c r="AG36" s="29"/>
      <c r="AH36" s="29"/>
      <c r="AI36" s="29"/>
      <c r="AJ36" s="30"/>
    </row>
    <row r="37" spans="1:36" x14ac:dyDescent="0.2">
      <c r="A37" s="37" t="s">
        <v>72</v>
      </c>
      <c r="B37" s="50">
        <v>476421</v>
      </c>
      <c r="C37" s="68">
        <f t="shared" si="1"/>
        <v>1.4186057898019522</v>
      </c>
      <c r="D37" s="73"/>
      <c r="E37" s="73"/>
      <c r="F37" s="73"/>
      <c r="G37" s="73"/>
      <c r="H37" s="73"/>
      <c r="I37" s="73"/>
      <c r="J37" s="73"/>
      <c r="K37" s="38"/>
      <c r="L37" s="57">
        <v>465277.33833539847</v>
      </c>
      <c r="M37" s="57">
        <v>445368.24292694655</v>
      </c>
      <c r="N37" s="57">
        <v>497404.01387807191</v>
      </c>
      <c r="O37" s="57">
        <v>494939.65737303498</v>
      </c>
      <c r="P37" s="57">
        <v>502658.79916703084</v>
      </c>
      <c r="Q37" s="57">
        <v>496778.60213966126</v>
      </c>
      <c r="R37" s="57">
        <v>496773.68234096462</v>
      </c>
      <c r="S37" s="57">
        <v>478690.99999999988</v>
      </c>
    </row>
    <row r="38" spans="1:36" x14ac:dyDescent="0.2">
      <c r="A38" s="61" t="s">
        <v>73</v>
      </c>
      <c r="B38" s="50">
        <v>522571</v>
      </c>
      <c r="C38" s="68">
        <f t="shared" si="1"/>
        <v>9.6868106149812903</v>
      </c>
      <c r="D38" s="73"/>
      <c r="E38" s="73"/>
      <c r="F38" s="73"/>
      <c r="G38" s="73"/>
      <c r="H38" s="50"/>
      <c r="I38" s="50">
        <v>517636.83058115217</v>
      </c>
      <c r="J38" s="50">
        <v>515656.27525323903</v>
      </c>
      <c r="K38" s="50">
        <v>495064.83948459139</v>
      </c>
      <c r="L38" s="57">
        <v>503582.65332461766</v>
      </c>
      <c r="M38" s="57">
        <v>486468.58364009211</v>
      </c>
      <c r="N38" s="57">
        <v>522690.39895150258</v>
      </c>
      <c r="O38" s="57">
        <v>520702.04863312474</v>
      </c>
      <c r="P38" s="57">
        <v>529181.2377275289</v>
      </c>
      <c r="Q38" s="57">
        <v>522959.87188612547</v>
      </c>
      <c r="R38" s="57"/>
      <c r="S38" s="57"/>
    </row>
    <row r="39" spans="1:36" x14ac:dyDescent="0.2">
      <c r="A39" s="61" t="s">
        <v>74</v>
      </c>
      <c r="B39" s="50">
        <v>572229</v>
      </c>
      <c r="C39" s="68">
        <f t="shared" si="1"/>
        <v>9.50263217821119</v>
      </c>
      <c r="D39" s="73"/>
      <c r="E39" s="73"/>
      <c r="F39" s="73"/>
      <c r="G39" s="38"/>
      <c r="H39" s="50">
        <v>566985.76554021542</v>
      </c>
      <c r="I39" s="50">
        <v>571337.51533379243</v>
      </c>
      <c r="J39" s="50">
        <v>544957.84427968832</v>
      </c>
      <c r="K39" s="50">
        <v>526452.45252251031</v>
      </c>
      <c r="L39" s="57">
        <v>528673.17549854214</v>
      </c>
      <c r="M39" s="57">
        <v>510440.29571446398</v>
      </c>
      <c r="N39" s="57">
        <v>550528.96979086322</v>
      </c>
      <c r="O39" s="57">
        <v>548474.07485158159</v>
      </c>
      <c r="P39" s="57"/>
      <c r="Q39" s="57"/>
      <c r="R39" s="57"/>
      <c r="S39" s="57"/>
    </row>
    <row r="40" spans="1:36" x14ac:dyDescent="0.2">
      <c r="A40" s="61" t="s">
        <v>75</v>
      </c>
      <c r="B40" s="50">
        <v>606096</v>
      </c>
      <c r="C40" s="68">
        <f t="shared" si="1"/>
        <v>5.9184347525204073</v>
      </c>
      <c r="D40" s="73"/>
      <c r="E40" s="38"/>
      <c r="F40" s="50">
        <v>608493.45854917425</v>
      </c>
      <c r="G40" s="50">
        <v>606248.25376470794</v>
      </c>
      <c r="H40" s="50">
        <v>599208.79397223343</v>
      </c>
      <c r="I40" s="50">
        <v>604620.82776660484</v>
      </c>
      <c r="J40" s="50">
        <v>570416.2392011577</v>
      </c>
      <c r="K40" s="50">
        <v>553038.38775436347</v>
      </c>
      <c r="L40" s="57">
        <v>554843.91443724663</v>
      </c>
      <c r="M40" s="57">
        <v>535700.72118820518</v>
      </c>
      <c r="N40" s="57"/>
      <c r="O40" s="57"/>
      <c r="P40" s="57"/>
      <c r="Q40" s="57"/>
      <c r="R40" s="57"/>
      <c r="S40" s="57"/>
    </row>
    <row r="41" spans="1:36" x14ac:dyDescent="0.2">
      <c r="A41" s="61" t="s">
        <v>76</v>
      </c>
      <c r="B41" s="50"/>
      <c r="C41" s="59"/>
      <c r="D41" s="50">
        <v>635904.81268717779</v>
      </c>
      <c r="E41" s="50">
        <v>640631.71130885789</v>
      </c>
      <c r="F41" s="50">
        <v>640800.01401968009</v>
      </c>
      <c r="G41" s="50">
        <v>639122.61876603251</v>
      </c>
      <c r="H41" s="50">
        <v>631714.15697457024</v>
      </c>
      <c r="I41" s="50">
        <v>639672.83184882288</v>
      </c>
      <c r="J41" s="50">
        <v>601308.50102091755</v>
      </c>
      <c r="K41" s="50">
        <v>582478.06415516022</v>
      </c>
      <c r="L41" s="57">
        <v>582842.09713252401</v>
      </c>
      <c r="M41" s="57"/>
      <c r="N41" s="57"/>
      <c r="O41" s="57"/>
      <c r="P41" s="57"/>
      <c r="Q41" s="57"/>
      <c r="R41" s="57"/>
      <c r="S41" s="57"/>
    </row>
    <row r="42" spans="1:36" x14ac:dyDescent="0.2">
      <c r="A42" s="61" t="s">
        <v>77</v>
      </c>
      <c r="B42" s="50"/>
      <c r="C42" s="59"/>
      <c r="D42" s="50">
        <v>667475.32960726449</v>
      </c>
      <c r="E42" s="50">
        <v>673893.3569505635</v>
      </c>
      <c r="F42" s="50">
        <v>674430.38485239958</v>
      </c>
      <c r="G42" s="50">
        <v>673145.55072246515</v>
      </c>
      <c r="H42" s="50">
        <v>665330.60006597498</v>
      </c>
      <c r="I42" s="50">
        <v>674794.56060541316</v>
      </c>
      <c r="J42" s="50">
        <v>633215.56607574399</v>
      </c>
      <c r="K42" s="50"/>
      <c r="L42" s="57"/>
      <c r="M42" s="57"/>
      <c r="N42" s="57"/>
      <c r="O42" s="57"/>
      <c r="P42" s="57"/>
      <c r="Q42" s="57"/>
      <c r="R42" s="57"/>
      <c r="S42" s="57"/>
    </row>
    <row r="43" spans="1:36" x14ac:dyDescent="0.2">
      <c r="A43" s="61" t="s">
        <v>78</v>
      </c>
      <c r="B43" s="50"/>
      <c r="C43" s="59"/>
      <c r="D43" s="50">
        <v>703439.62975122628</v>
      </c>
      <c r="E43" s="50">
        <v>710180.0619316228</v>
      </c>
      <c r="F43" s="50">
        <v>710164.36777507898</v>
      </c>
      <c r="G43" s="50">
        <v>709656.38919587736</v>
      </c>
      <c r="H43" s="50">
        <v>700659.71396023256</v>
      </c>
      <c r="I43" s="50"/>
      <c r="J43" s="50"/>
      <c r="K43" s="50"/>
      <c r="L43" s="57"/>
      <c r="M43" s="57"/>
      <c r="N43" s="57"/>
      <c r="O43" s="57"/>
      <c r="P43" s="57"/>
      <c r="Q43" s="57"/>
      <c r="R43" s="57"/>
      <c r="S43" s="57"/>
    </row>
    <row r="44" spans="1:36" x14ac:dyDescent="0.2">
      <c r="A44" s="61" t="s">
        <v>79</v>
      </c>
      <c r="B44" s="50"/>
      <c r="C44" s="59"/>
      <c r="D44" s="50">
        <v>741749.20619497378</v>
      </c>
      <c r="E44" s="50">
        <v>748341.71984398342</v>
      </c>
      <c r="F44" s="50">
        <v>747814.29787221819</v>
      </c>
      <c r="G44" s="50"/>
      <c r="H44" s="50"/>
      <c r="I44" s="50"/>
      <c r="J44" s="50"/>
      <c r="K44" s="50"/>
      <c r="L44" s="57"/>
      <c r="M44" s="57"/>
      <c r="N44" s="57"/>
      <c r="O44" s="57"/>
      <c r="P44" s="57"/>
      <c r="Q44" s="57"/>
      <c r="R44" s="57"/>
      <c r="S44" s="57"/>
    </row>
    <row r="45" spans="1:36" x14ac:dyDescent="0.2">
      <c r="A45" s="61" t="s">
        <v>106</v>
      </c>
      <c r="B45" s="50"/>
      <c r="C45" s="59"/>
      <c r="D45" s="50">
        <v>780844.3349681478</v>
      </c>
      <c r="E45" s="50"/>
      <c r="F45" s="50"/>
      <c r="G45" s="50"/>
      <c r="H45" s="50"/>
      <c r="I45" s="50"/>
      <c r="J45" s="50"/>
      <c r="K45" s="50"/>
      <c r="L45" s="57"/>
      <c r="M45" s="57"/>
      <c r="N45" s="57"/>
      <c r="O45" s="57"/>
      <c r="P45" s="57"/>
      <c r="Q45" s="57"/>
      <c r="R45" s="57"/>
      <c r="S45" s="57"/>
    </row>
    <row r="46" spans="1:36" ht="5.65" customHeight="1" thickBot="1" x14ac:dyDescent="0.25">
      <c r="A46" s="61"/>
      <c r="B46" s="51"/>
      <c r="C46" s="52"/>
      <c r="D46" s="53"/>
      <c r="E46" s="53"/>
      <c r="F46" s="53"/>
      <c r="G46" s="53"/>
      <c r="H46" s="53"/>
      <c r="I46" s="53"/>
      <c r="J46" s="53"/>
      <c r="K46" s="53"/>
      <c r="L46" s="53"/>
      <c r="M46" s="53"/>
      <c r="N46" s="53"/>
      <c r="O46" s="32"/>
      <c r="P46" s="32"/>
      <c r="Q46" s="32"/>
      <c r="R46" s="32"/>
      <c r="S46" s="32"/>
      <c r="T46" s="32"/>
      <c r="U46" s="32"/>
      <c r="V46" s="32"/>
      <c r="W46" s="31"/>
      <c r="X46" s="31"/>
      <c r="Y46" s="31"/>
      <c r="Z46" s="31"/>
      <c r="AA46" s="31"/>
      <c r="AB46" s="31"/>
      <c r="AC46" s="31"/>
      <c r="AD46" s="31"/>
      <c r="AE46" s="31"/>
      <c r="AF46" s="31"/>
      <c r="AG46" s="31"/>
      <c r="AH46" s="31"/>
      <c r="AI46" s="31"/>
    </row>
    <row r="47" spans="1:36" x14ac:dyDescent="0.2">
      <c r="A47" s="77"/>
      <c r="B47" s="33" t="s">
        <v>80</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row>
    <row r="48" spans="1:36" x14ac:dyDescent="0.2">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2:34" x14ac:dyDescent="0.2">
      <c r="B49" s="19" t="s">
        <v>81</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2:34" x14ac:dyDescent="0.2">
      <c r="B50" s="19"/>
      <c r="C50" s="18"/>
      <c r="D50" s="18"/>
      <c r="E50" s="18"/>
      <c r="F50" s="18"/>
      <c r="G50" s="18"/>
      <c r="H50" s="18"/>
      <c r="I50" s="18"/>
      <c r="J50" s="18"/>
      <c r="K50" s="18"/>
      <c r="L50" s="18"/>
      <c r="M50" s="18"/>
      <c r="N50" s="18"/>
      <c r="O50" s="18"/>
      <c r="P50" s="18"/>
      <c r="Q50" s="18"/>
      <c r="R50" s="18"/>
      <c r="S50" s="18"/>
      <c r="T50" s="18"/>
      <c r="U50" s="18"/>
      <c r="V50" s="18"/>
    </row>
    <row r="51" spans="2:34" x14ac:dyDescent="0.2"/>
  </sheetData>
  <pageMargins left="0.7" right="0.7" top="0.75" bottom="0.75" header="0.3" footer="0.3"/>
  <pageSetup paperSize="8" scale="78" orientation="landscape" r:id="rId1"/>
  <headerFooter>
    <oddFooter>&amp;L&amp;1#&amp;"Calibri"&amp;11&amp;K000000OFFICIAL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L51"/>
  <sheetViews>
    <sheetView showGridLines="0" zoomScaleNormal="100" workbookViewId="0">
      <pane xSplit="3" ySplit="5" topLeftCell="D6" activePane="bottomRight" state="frozen"/>
      <selection pane="topRight" activeCell="D1" sqref="D1"/>
      <selection pane="bottomLeft" activeCell="A6" sqref="A6"/>
      <selection pane="bottomRight" activeCell="D6" sqref="D6"/>
    </sheetView>
  </sheetViews>
  <sheetFormatPr defaultColWidth="0" defaultRowHeight="12.75" zeroHeight="1" x14ac:dyDescent="0.2"/>
  <cols>
    <col min="1" max="1" width="7.5703125" style="11" bestFit="1" customWidth="1"/>
    <col min="2" max="2" width="11.140625" style="11" customWidth="1"/>
    <col min="3" max="3" width="10.28515625" style="11" bestFit="1" customWidth="1"/>
    <col min="4" max="8" width="10.28515625" style="11" customWidth="1"/>
    <col min="9" max="9" width="11.7109375" style="11" bestFit="1" customWidth="1"/>
    <col min="10" max="34" width="10.28515625" style="11" customWidth="1"/>
    <col min="35" max="35" width="7.5703125" style="11" customWidth="1"/>
    <col min="36" max="38" width="0" style="11" hidden="1" customWidth="1"/>
    <col min="39" max="16384" width="9.140625" style="11" hidden="1"/>
  </cols>
  <sheetData>
    <row r="1" spans="1:35" x14ac:dyDescent="0.2">
      <c r="A1" s="11" t="s">
        <v>85</v>
      </c>
      <c r="B1" s="17" t="s">
        <v>86</v>
      </c>
      <c r="C1" s="18"/>
      <c r="D1" s="18"/>
      <c r="E1" s="18"/>
      <c r="F1" s="18"/>
      <c r="G1" s="18"/>
      <c r="H1" s="18"/>
      <c r="I1" s="18"/>
      <c r="J1" s="18"/>
      <c r="K1" s="18"/>
      <c r="L1" s="18"/>
      <c r="M1" s="18"/>
      <c r="N1" s="18"/>
      <c r="O1" s="18"/>
      <c r="P1" s="18"/>
      <c r="Q1" s="18"/>
      <c r="R1" s="18"/>
      <c r="S1" s="18"/>
      <c r="T1" s="18"/>
      <c r="U1" s="18"/>
      <c r="V1" s="18"/>
    </row>
    <row r="2" spans="1:35" x14ac:dyDescent="0.2">
      <c r="B2" s="37" t="str">
        <f>'Nominal gross state product'!B2</f>
        <v>2025-26 Budget</v>
      </c>
      <c r="C2" s="18"/>
      <c r="D2" s="18"/>
      <c r="E2" s="18"/>
      <c r="F2" s="18"/>
      <c r="G2" s="18"/>
      <c r="H2" s="18"/>
      <c r="I2" s="18"/>
      <c r="J2" s="18"/>
      <c r="K2" s="18"/>
      <c r="L2" s="18"/>
      <c r="M2" s="18"/>
      <c r="N2" s="18"/>
      <c r="O2" s="18"/>
      <c r="P2" s="18"/>
      <c r="Q2" s="18"/>
      <c r="R2" s="18"/>
      <c r="S2" s="18"/>
      <c r="T2" s="18"/>
      <c r="U2" s="18"/>
      <c r="V2" s="18"/>
    </row>
    <row r="3" spans="1:35" x14ac:dyDescent="0.2">
      <c r="B3" s="19"/>
      <c r="C3" s="18"/>
      <c r="D3" s="18"/>
      <c r="E3" s="18"/>
      <c r="F3" s="18"/>
      <c r="G3" s="18"/>
      <c r="H3" s="18"/>
      <c r="I3" s="18"/>
      <c r="J3" s="18"/>
      <c r="K3" s="18"/>
      <c r="L3" s="18"/>
      <c r="M3" s="18"/>
      <c r="N3" s="18"/>
      <c r="O3" s="18"/>
      <c r="P3" s="18"/>
      <c r="Q3" s="18"/>
      <c r="R3" s="18"/>
      <c r="S3" s="18"/>
      <c r="T3" s="18"/>
      <c r="U3" s="18"/>
      <c r="V3" s="18"/>
    </row>
    <row r="4" spans="1:35" x14ac:dyDescent="0.2">
      <c r="A4" s="1"/>
      <c r="B4" s="2" t="s">
        <v>9</v>
      </c>
      <c r="C4" s="3"/>
      <c r="D4" s="3" t="s">
        <v>87</v>
      </c>
      <c r="E4" s="3"/>
      <c r="F4" s="3"/>
      <c r="G4" s="3"/>
      <c r="H4" s="3"/>
      <c r="I4" s="3"/>
      <c r="J4" s="3"/>
      <c r="K4" s="3"/>
      <c r="L4" s="3"/>
      <c r="M4" s="3"/>
      <c r="N4" s="3"/>
      <c r="O4" s="3"/>
      <c r="P4" s="3"/>
      <c r="Q4" s="4"/>
      <c r="R4" s="60"/>
      <c r="S4" s="4"/>
      <c r="T4" s="8"/>
      <c r="U4" s="4"/>
      <c r="V4" s="4"/>
      <c r="W4" s="4"/>
      <c r="X4" s="4"/>
      <c r="Y4" s="4"/>
      <c r="Z4" s="1"/>
      <c r="AA4" s="1"/>
      <c r="AB4" s="1"/>
      <c r="AC4" s="1"/>
      <c r="AD4" s="1"/>
      <c r="AE4" s="1"/>
      <c r="AF4" s="1"/>
      <c r="AG4" s="1"/>
      <c r="AH4" s="1"/>
      <c r="AI4" s="1"/>
    </row>
    <row r="5" spans="1:35" s="20" customFormat="1" ht="48.75" customHeight="1" x14ac:dyDescent="0.2">
      <c r="A5" s="5"/>
      <c r="B5" s="6" t="s">
        <v>88</v>
      </c>
      <c r="C5" s="7" t="s">
        <v>11</v>
      </c>
      <c r="D5" s="7" t="str">
        <f>'Real gross state product'!D5</f>
        <v>2025-26 Budget</v>
      </c>
      <c r="E5" s="7" t="str">
        <f>'Real gross state product'!E5</f>
        <v>2024-25 Budget Update</v>
      </c>
      <c r="F5" s="7" t="str">
        <f>'Real gross state product'!F5</f>
        <v>2024-25 Budget</v>
      </c>
      <c r="G5" s="7" t="str">
        <f>'Real gross state product'!G5</f>
        <v>2023-24 Budget Update</v>
      </c>
      <c r="H5" s="7" t="str">
        <f>'Real gross state product'!H5</f>
        <v>2023-24 Budget</v>
      </c>
      <c r="I5" s="7" t="str">
        <f>'Real gross state product'!I5</f>
        <v>2022 Pre-Election Budget Update</v>
      </c>
      <c r="J5" s="7" t="str">
        <f>'Real gross state product'!J5</f>
        <v>2022-23 Budget</v>
      </c>
      <c r="K5" s="7" t="str">
        <f>'Real gross state product'!K5</f>
        <v>2021-22 Budget Update</v>
      </c>
      <c r="L5" s="7" t="str">
        <f>'Real gross state product'!L5</f>
        <v>2021-22 Budget</v>
      </c>
      <c r="M5" s="7" t="str">
        <f>'Real gross state product'!M5</f>
        <v>2020-21 Budget</v>
      </c>
      <c r="N5" s="7" t="str">
        <f>'Real gross state product'!N5</f>
        <v>2019-20 Budget Update</v>
      </c>
      <c r="O5" s="7" t="str">
        <f>'Real gross state product'!O5</f>
        <v>2019-20 Budget</v>
      </c>
      <c r="P5" s="7" t="str">
        <f>'Real gross state product'!P5</f>
        <v>2018-19 Budget Update</v>
      </c>
      <c r="Q5" s="7" t="str">
        <f>'Real gross state product'!Q5</f>
        <v>2018-19 Budget</v>
      </c>
      <c r="R5" s="7" t="str">
        <f>'Real gross state product'!R5</f>
        <v>2017-18 Budget Update</v>
      </c>
      <c r="S5" s="7" t="str">
        <f>'Real gross state product'!S5</f>
        <v>2017-18 Budget</v>
      </c>
      <c r="T5" s="7" t="str">
        <f>'Real gross state product'!T5</f>
        <v>2016-17 Budget Update</v>
      </c>
      <c r="U5" s="7" t="str">
        <f>'Real gross state product'!U5</f>
        <v>2016-17 Budget</v>
      </c>
      <c r="V5" s="7" t="str">
        <f>'Real gross state product'!V5</f>
        <v>2015-16 Budget Update</v>
      </c>
      <c r="W5" s="7" t="str">
        <f>'Real gross state product'!W5</f>
        <v>2015-16 Budget</v>
      </c>
      <c r="X5" s="7" t="str">
        <f>'Real gross state product'!X5</f>
        <v>2014-15 Budget Update</v>
      </c>
      <c r="Y5" s="7" t="str">
        <f>'Real gross state product'!Y5</f>
        <v>2014-15 Budget</v>
      </c>
      <c r="Z5" s="7" t="str">
        <f>'Real gross state product'!Z5</f>
        <v>2013-14 Budget Update</v>
      </c>
      <c r="AA5" s="7" t="str">
        <f>'Real gross state product'!AA5</f>
        <v>2013-14 Budget</v>
      </c>
      <c r="AB5" s="7" t="str">
        <f>'Real gross state product'!AB5</f>
        <v>2012-13 Budget Update</v>
      </c>
      <c r="AC5" s="7" t="str">
        <f>'Real gross state product'!AC5</f>
        <v>2012-13 Budget</v>
      </c>
      <c r="AD5" s="7" t="str">
        <f>'Real gross state product'!AD5</f>
        <v>2011-12 Budget Update</v>
      </c>
      <c r="AE5" s="7" t="str">
        <f>'Real gross state product'!AE5</f>
        <v>2011-12 Budget</v>
      </c>
      <c r="AF5" s="7" t="str">
        <f>'Real gross state product'!AF5</f>
        <v>2010-11 Budget Update</v>
      </c>
      <c r="AG5" s="7" t="str">
        <f>'Real gross state product'!AG5</f>
        <v>2010-11 Budget</v>
      </c>
      <c r="AH5" s="7" t="str">
        <f>'Real gross state product'!AH5</f>
        <v>2009-10 Budget Update</v>
      </c>
      <c r="AI5" s="7" t="str">
        <f>'Real gross state product'!AI5</f>
        <v>2009-10 Budget</v>
      </c>
    </row>
    <row r="6" spans="1:35" x14ac:dyDescent="0.2">
      <c r="A6" s="11" t="s">
        <v>41</v>
      </c>
      <c r="B6" s="29">
        <v>2081.9893756750002</v>
      </c>
      <c r="C6" s="68"/>
      <c r="D6" s="73"/>
      <c r="E6" s="73"/>
      <c r="F6" s="73"/>
      <c r="G6" s="73"/>
      <c r="H6" s="73"/>
      <c r="I6" s="73"/>
      <c r="J6" s="73"/>
      <c r="K6" s="18"/>
      <c r="L6" s="18"/>
      <c r="M6" s="18"/>
      <c r="N6" s="18"/>
      <c r="O6" s="18"/>
      <c r="P6" s="18"/>
      <c r="Q6" s="18"/>
      <c r="R6" s="18"/>
    </row>
    <row r="7" spans="1:35" x14ac:dyDescent="0.2">
      <c r="A7" s="11" t="s">
        <v>42</v>
      </c>
      <c r="B7" s="29">
        <v>2028.2529477666665</v>
      </c>
      <c r="C7" s="68">
        <f t="shared" ref="C7:C33" si="0">(B7/B6-1)*100</f>
        <v>-2.5810135506052712</v>
      </c>
      <c r="D7" s="73"/>
      <c r="E7" s="73"/>
      <c r="F7" s="73"/>
      <c r="G7" s="73"/>
      <c r="H7" s="73"/>
      <c r="I7" s="73"/>
      <c r="J7" s="73"/>
      <c r="K7" s="18"/>
      <c r="L7" s="18"/>
      <c r="M7" s="18"/>
      <c r="N7" s="18"/>
      <c r="O7" s="18"/>
      <c r="P7" s="18"/>
      <c r="Q7" s="18"/>
      <c r="R7" s="18"/>
      <c r="S7" s="18"/>
      <c r="T7" s="18"/>
      <c r="U7" s="18"/>
      <c r="V7" s="18"/>
      <c r="W7" s="18"/>
    </row>
    <row r="8" spans="1:35" x14ac:dyDescent="0.2">
      <c r="A8" s="11" t="s">
        <v>43</v>
      </c>
      <c r="B8" s="29">
        <v>1956.2907321750001</v>
      </c>
      <c r="C8" s="68">
        <f t="shared" si="0"/>
        <v>-3.5479901888423093</v>
      </c>
      <c r="D8" s="73"/>
      <c r="E8" s="73"/>
      <c r="F8" s="73"/>
      <c r="G8" s="73"/>
      <c r="H8" s="73"/>
      <c r="I8" s="73"/>
      <c r="J8" s="73"/>
      <c r="K8" s="18"/>
      <c r="L8" s="18"/>
      <c r="M8" s="18"/>
      <c r="N8" s="18"/>
      <c r="O8" s="18"/>
      <c r="P8" s="18"/>
      <c r="Q8" s="18"/>
      <c r="R8" s="18"/>
      <c r="S8" s="18"/>
      <c r="T8" s="18"/>
      <c r="U8" s="18"/>
      <c r="V8" s="18"/>
      <c r="W8" s="18"/>
    </row>
    <row r="9" spans="1:35" x14ac:dyDescent="0.2">
      <c r="A9" s="11" t="s">
        <v>44</v>
      </c>
      <c r="B9" s="29">
        <v>1934.1860098333334</v>
      </c>
      <c r="C9" s="68">
        <f t="shared" si="0"/>
        <v>-1.1299303308098141</v>
      </c>
      <c r="D9" s="73"/>
      <c r="E9" s="73"/>
      <c r="F9" s="73"/>
      <c r="G9" s="73"/>
      <c r="H9" s="73"/>
      <c r="I9" s="73"/>
      <c r="J9" s="73"/>
      <c r="K9" s="18"/>
      <c r="L9" s="18"/>
      <c r="M9" s="18"/>
      <c r="N9" s="18"/>
      <c r="O9" s="18"/>
      <c r="P9" s="18"/>
      <c r="Q9" s="18"/>
      <c r="R9" s="18"/>
      <c r="S9" s="18"/>
      <c r="T9" s="18"/>
      <c r="U9" s="18"/>
      <c r="V9" s="18"/>
      <c r="W9" s="18"/>
    </row>
    <row r="10" spans="1:35" x14ac:dyDescent="0.2">
      <c r="A10" s="11" t="s">
        <v>45</v>
      </c>
      <c r="B10" s="29">
        <v>1942.2965659583335</v>
      </c>
      <c r="C10" s="68">
        <f t="shared" si="0"/>
        <v>0.41932658409100654</v>
      </c>
      <c r="D10" s="73"/>
      <c r="E10" s="73"/>
      <c r="F10" s="73"/>
      <c r="G10" s="73"/>
      <c r="H10" s="73"/>
      <c r="I10" s="73"/>
      <c r="J10" s="73"/>
      <c r="K10" s="18"/>
      <c r="L10" s="18"/>
      <c r="M10" s="18"/>
      <c r="N10" s="18"/>
      <c r="O10" s="18"/>
      <c r="P10" s="18"/>
      <c r="Q10" s="18"/>
      <c r="R10" s="18"/>
      <c r="S10" s="18"/>
      <c r="T10" s="18"/>
      <c r="U10" s="18"/>
      <c r="V10" s="18"/>
      <c r="W10" s="18"/>
    </row>
    <row r="11" spans="1:35" x14ac:dyDescent="0.2">
      <c r="A11" s="11" t="s">
        <v>46</v>
      </c>
      <c r="B11" s="29">
        <v>2009.9053784416667</v>
      </c>
      <c r="C11" s="68">
        <f t="shared" si="0"/>
        <v>3.4808696914919723</v>
      </c>
      <c r="D11" s="73"/>
      <c r="E11" s="73"/>
      <c r="F11" s="73"/>
      <c r="G11" s="73"/>
      <c r="H11" s="73"/>
      <c r="I11" s="73"/>
      <c r="J11" s="73"/>
      <c r="K11" s="18"/>
      <c r="L11" s="18"/>
      <c r="M11" s="18"/>
      <c r="N11" s="18"/>
      <c r="O11" s="18"/>
      <c r="P11" s="18"/>
      <c r="Q11" s="18"/>
      <c r="R11" s="18"/>
      <c r="S11" s="18"/>
      <c r="T11" s="18"/>
      <c r="U11" s="18"/>
      <c r="V11" s="18"/>
      <c r="W11" s="18"/>
    </row>
    <row r="12" spans="1:35" x14ac:dyDescent="0.2">
      <c r="A12" s="11" t="s">
        <v>47</v>
      </c>
      <c r="B12" s="29">
        <v>2065.749200433334</v>
      </c>
      <c r="C12" s="68">
        <f t="shared" si="0"/>
        <v>2.7784303973038105</v>
      </c>
      <c r="D12" s="73"/>
      <c r="E12" s="73"/>
      <c r="F12" s="73"/>
      <c r="G12" s="73"/>
      <c r="H12" s="73"/>
      <c r="I12" s="73"/>
      <c r="J12" s="73"/>
      <c r="K12" s="18"/>
      <c r="L12" s="18"/>
      <c r="M12" s="18"/>
      <c r="N12" s="18"/>
      <c r="O12" s="18"/>
      <c r="P12" s="18"/>
      <c r="Q12" s="18"/>
      <c r="R12" s="18"/>
      <c r="S12" s="18"/>
      <c r="T12" s="18"/>
      <c r="U12" s="18"/>
      <c r="V12" s="18"/>
      <c r="W12" s="18"/>
    </row>
    <row r="13" spans="1:35" x14ac:dyDescent="0.2">
      <c r="A13" s="11" t="s">
        <v>48</v>
      </c>
      <c r="B13" s="29">
        <v>2078.5260646749998</v>
      </c>
      <c r="C13" s="68">
        <f t="shared" si="0"/>
        <v>0.61850994491421396</v>
      </c>
      <c r="D13" s="73"/>
      <c r="E13" s="73"/>
      <c r="F13" s="73"/>
      <c r="G13" s="73"/>
      <c r="H13" s="73"/>
      <c r="I13" s="73"/>
      <c r="J13" s="73"/>
      <c r="K13" s="18"/>
      <c r="L13" s="18"/>
      <c r="M13" s="18"/>
      <c r="N13" s="18"/>
      <c r="O13" s="18"/>
      <c r="P13" s="18"/>
      <c r="Q13" s="18"/>
      <c r="R13" s="18"/>
      <c r="S13" s="18"/>
      <c r="T13" s="18"/>
      <c r="U13" s="18"/>
      <c r="V13" s="18"/>
      <c r="W13" s="18"/>
    </row>
    <row r="14" spans="1:35" x14ac:dyDescent="0.2">
      <c r="A14" s="11" t="s">
        <v>49</v>
      </c>
      <c r="B14" s="29">
        <v>2104.4683378416667</v>
      </c>
      <c r="C14" s="68">
        <f t="shared" si="0"/>
        <v>1.2481091099871833</v>
      </c>
      <c r="D14" s="73"/>
      <c r="E14" s="73"/>
      <c r="F14" s="73"/>
      <c r="G14" s="73"/>
      <c r="H14" s="73"/>
      <c r="I14" s="73"/>
      <c r="J14" s="73"/>
      <c r="K14" s="18"/>
      <c r="L14" s="18"/>
      <c r="M14" s="18"/>
      <c r="N14" s="18"/>
      <c r="O14" s="18"/>
      <c r="P14" s="18"/>
      <c r="Q14" s="18"/>
      <c r="R14" s="18"/>
      <c r="S14" s="18"/>
      <c r="T14" s="18"/>
      <c r="U14" s="18"/>
      <c r="V14" s="18"/>
      <c r="W14" s="18"/>
    </row>
    <row r="15" spans="1:35" x14ac:dyDescent="0.2">
      <c r="A15" s="11" t="s">
        <v>50</v>
      </c>
      <c r="B15" s="29">
        <v>2139.3691582333336</v>
      </c>
      <c r="C15" s="68">
        <f t="shared" si="0"/>
        <v>1.6584150858482971</v>
      </c>
      <c r="D15" s="73"/>
      <c r="E15" s="73"/>
      <c r="F15" s="73"/>
      <c r="G15" s="73"/>
      <c r="H15" s="73"/>
      <c r="I15" s="73"/>
      <c r="J15" s="73"/>
      <c r="K15" s="18"/>
      <c r="L15" s="18"/>
      <c r="M15" s="18"/>
      <c r="N15" s="18"/>
      <c r="O15" s="18"/>
      <c r="P15" s="18"/>
      <c r="Q15" s="18"/>
      <c r="R15" s="18"/>
      <c r="S15" s="18"/>
      <c r="T15" s="18"/>
      <c r="U15" s="18"/>
      <c r="V15" s="18"/>
      <c r="W15" s="18"/>
    </row>
    <row r="16" spans="1:35" x14ac:dyDescent="0.2">
      <c r="A16" s="11" t="s">
        <v>51</v>
      </c>
      <c r="B16" s="29">
        <v>2171.9910239916667</v>
      </c>
      <c r="C16" s="68">
        <f t="shared" si="0"/>
        <v>1.5248357504261678</v>
      </c>
      <c r="D16" s="73"/>
      <c r="E16" s="73"/>
      <c r="F16" s="73"/>
      <c r="G16" s="73"/>
      <c r="H16" s="73"/>
      <c r="I16" s="73"/>
      <c r="J16" s="73"/>
      <c r="K16" s="18"/>
      <c r="L16" s="18"/>
      <c r="M16" s="18"/>
      <c r="N16" s="18"/>
      <c r="O16" s="18"/>
      <c r="P16" s="18"/>
      <c r="Q16" s="18"/>
      <c r="R16" s="18"/>
      <c r="S16" s="18"/>
      <c r="T16" s="18"/>
      <c r="U16" s="18"/>
      <c r="V16" s="18"/>
      <c r="W16" s="18"/>
    </row>
    <row r="17" spans="1:35" x14ac:dyDescent="0.2">
      <c r="A17" s="11" t="s">
        <v>52</v>
      </c>
      <c r="B17" s="29">
        <v>2244.1767673333334</v>
      </c>
      <c r="C17" s="68">
        <f t="shared" si="0"/>
        <v>3.3234825809272506</v>
      </c>
      <c r="D17" s="73"/>
      <c r="E17" s="73"/>
      <c r="F17" s="73"/>
      <c r="G17" s="73"/>
      <c r="H17" s="73"/>
      <c r="I17" s="73"/>
      <c r="J17" s="73"/>
      <c r="K17" s="18"/>
      <c r="L17" s="18"/>
      <c r="M17" s="18"/>
      <c r="N17" s="18"/>
      <c r="O17" s="18"/>
      <c r="P17" s="18"/>
      <c r="Q17" s="18"/>
      <c r="R17" s="18"/>
      <c r="S17" s="18"/>
      <c r="T17" s="18"/>
      <c r="U17" s="18"/>
      <c r="V17" s="18"/>
      <c r="W17" s="18"/>
    </row>
    <row r="18" spans="1:35" x14ac:dyDescent="0.2">
      <c r="A18" s="11" t="s">
        <v>53</v>
      </c>
      <c r="B18" s="29">
        <v>2270.7319070583335</v>
      </c>
      <c r="C18" s="68">
        <f t="shared" si="0"/>
        <v>1.1832909114621426</v>
      </c>
      <c r="D18" s="73"/>
      <c r="E18" s="73"/>
      <c r="F18" s="73"/>
      <c r="G18" s="73"/>
      <c r="H18" s="73"/>
      <c r="I18" s="73"/>
      <c r="J18" s="73"/>
      <c r="K18" s="18"/>
      <c r="L18" s="18"/>
      <c r="M18" s="18"/>
      <c r="N18" s="18"/>
      <c r="O18" s="18"/>
      <c r="P18" s="18"/>
      <c r="Q18" s="18"/>
      <c r="R18" s="18"/>
      <c r="S18" s="18"/>
      <c r="T18" s="18"/>
      <c r="U18" s="18"/>
      <c r="V18" s="18"/>
      <c r="W18" s="18"/>
    </row>
    <row r="19" spans="1:35" x14ac:dyDescent="0.2">
      <c r="A19" s="11" t="s">
        <v>54</v>
      </c>
      <c r="B19" s="29">
        <v>2317.8042346083334</v>
      </c>
      <c r="C19" s="68">
        <f t="shared" si="0"/>
        <v>2.0730024272650027</v>
      </c>
      <c r="D19" s="73"/>
      <c r="E19" s="73"/>
      <c r="F19" s="73"/>
      <c r="G19" s="73"/>
      <c r="H19" s="73"/>
      <c r="I19" s="73"/>
      <c r="J19" s="73"/>
      <c r="K19" s="18"/>
      <c r="L19" s="18"/>
      <c r="M19" s="18"/>
      <c r="N19" s="18"/>
      <c r="O19" s="18"/>
      <c r="P19" s="18"/>
      <c r="Q19" s="18"/>
      <c r="R19" s="18"/>
      <c r="S19" s="18"/>
      <c r="T19" s="18"/>
      <c r="U19" s="18"/>
      <c r="V19" s="18"/>
      <c r="W19" s="18"/>
    </row>
    <row r="20" spans="1:35" x14ac:dyDescent="0.2">
      <c r="A20" s="11" t="s">
        <v>55</v>
      </c>
      <c r="B20" s="29">
        <v>2349.8592513666658</v>
      </c>
      <c r="C20" s="68">
        <f t="shared" si="0"/>
        <v>1.382990689192054</v>
      </c>
      <c r="D20" s="73"/>
      <c r="E20" s="73"/>
      <c r="F20" s="73"/>
      <c r="G20" s="73"/>
      <c r="H20" s="73"/>
      <c r="I20" s="73"/>
      <c r="J20" s="73"/>
      <c r="K20" s="18"/>
      <c r="L20" s="18"/>
      <c r="M20" s="18"/>
      <c r="N20" s="18"/>
      <c r="O20" s="18"/>
      <c r="P20" s="18"/>
      <c r="Q20" s="18"/>
      <c r="R20" s="18"/>
      <c r="S20" s="18"/>
      <c r="T20" s="18"/>
      <c r="U20" s="18"/>
      <c r="V20" s="18"/>
      <c r="W20" s="18"/>
    </row>
    <row r="21" spans="1:35" x14ac:dyDescent="0.2">
      <c r="A21" s="11" t="s">
        <v>56</v>
      </c>
      <c r="B21" s="29">
        <v>2423.0495538416667</v>
      </c>
      <c r="C21" s="68">
        <f t="shared" si="0"/>
        <v>3.1146675032742488</v>
      </c>
      <c r="D21" s="73"/>
      <c r="E21" s="73"/>
      <c r="F21" s="73"/>
      <c r="G21" s="73"/>
      <c r="H21" s="73"/>
      <c r="I21" s="73"/>
      <c r="J21" s="73"/>
      <c r="K21" s="18"/>
      <c r="L21" s="18"/>
      <c r="M21" s="18"/>
      <c r="N21" s="18"/>
      <c r="O21" s="18"/>
      <c r="P21" s="18"/>
      <c r="Q21" s="18"/>
      <c r="R21" s="18"/>
      <c r="S21" s="18"/>
      <c r="T21" s="18"/>
      <c r="U21" s="18"/>
      <c r="V21" s="18"/>
      <c r="W21" s="18"/>
    </row>
    <row r="22" spans="1:35" x14ac:dyDescent="0.2">
      <c r="A22" s="11" t="s">
        <v>57</v>
      </c>
      <c r="B22" s="29">
        <v>2473.6662942083335</v>
      </c>
      <c r="C22" s="68">
        <f t="shared" si="0"/>
        <v>2.0889684359288285</v>
      </c>
      <c r="D22" s="73"/>
      <c r="E22" s="73"/>
      <c r="F22" s="73"/>
      <c r="G22" s="73"/>
      <c r="H22" s="73"/>
      <c r="I22" s="73"/>
      <c r="J22" s="73"/>
      <c r="K22" s="18"/>
      <c r="L22" s="18"/>
      <c r="M22" s="18"/>
      <c r="N22" s="18"/>
      <c r="O22" s="18"/>
      <c r="P22" s="18"/>
      <c r="Q22" s="18"/>
      <c r="R22" s="18"/>
      <c r="S22" s="18"/>
      <c r="T22" s="18"/>
      <c r="U22" s="18"/>
      <c r="V22" s="18"/>
      <c r="W22" s="18"/>
    </row>
    <row r="23" spans="1:35" x14ac:dyDescent="0.2">
      <c r="A23" s="11" t="s">
        <v>58</v>
      </c>
      <c r="B23" s="29">
        <v>2551.989577675</v>
      </c>
      <c r="C23" s="68">
        <f t="shared" si="0"/>
        <v>3.1662833281128844</v>
      </c>
      <c r="D23" s="73"/>
      <c r="E23" s="73"/>
      <c r="F23" s="73"/>
      <c r="G23" s="73"/>
      <c r="H23" s="73"/>
      <c r="I23" s="73"/>
      <c r="J23" s="73"/>
      <c r="K23" s="18"/>
      <c r="L23" s="18"/>
      <c r="M23" s="18"/>
      <c r="N23" s="18"/>
      <c r="O23" s="18"/>
      <c r="P23" s="18"/>
      <c r="Q23" s="18"/>
      <c r="R23" s="18"/>
      <c r="S23" s="18"/>
      <c r="T23" s="18"/>
      <c r="U23" s="18"/>
      <c r="V23" s="18"/>
      <c r="W23" s="18"/>
    </row>
    <row r="24" spans="1:35" x14ac:dyDescent="0.2">
      <c r="A24" s="11" t="s">
        <v>59</v>
      </c>
      <c r="B24" s="29">
        <v>2630.2737682333332</v>
      </c>
      <c r="C24" s="68">
        <f t="shared" si="0"/>
        <v>3.0675748538775194</v>
      </c>
      <c r="D24" s="73"/>
      <c r="E24" s="73"/>
      <c r="F24" s="73"/>
      <c r="G24" s="73"/>
      <c r="H24" s="73"/>
      <c r="I24" s="73"/>
      <c r="J24" s="73"/>
      <c r="K24" s="18"/>
      <c r="L24" s="18"/>
      <c r="M24" s="18"/>
      <c r="N24" s="18"/>
      <c r="O24" s="18"/>
      <c r="P24" s="18"/>
      <c r="Q24" s="18"/>
      <c r="R24" s="18"/>
      <c r="S24" s="18"/>
      <c r="T24" s="18"/>
      <c r="U24" s="18"/>
      <c r="V24" s="18"/>
      <c r="W24" s="18"/>
    </row>
    <row r="25" spans="1:35" x14ac:dyDescent="0.2">
      <c r="A25" s="11" t="s">
        <v>60</v>
      </c>
      <c r="B25" s="29">
        <v>2655.1053974000001</v>
      </c>
      <c r="C25" s="68">
        <f t="shared" si="0"/>
        <v>0.94407013697839215</v>
      </c>
      <c r="D25" s="73"/>
      <c r="E25" s="73"/>
      <c r="F25" s="73"/>
      <c r="G25" s="73"/>
      <c r="H25" s="73"/>
      <c r="I25" s="73"/>
      <c r="J25" s="73"/>
      <c r="K25" s="18"/>
      <c r="L25" s="18"/>
      <c r="M25" s="18"/>
      <c r="N25" s="18"/>
      <c r="O25" s="18"/>
      <c r="P25" s="18"/>
      <c r="Q25" s="18"/>
      <c r="R25" s="18"/>
      <c r="S25" s="18"/>
      <c r="T25" s="18"/>
      <c r="U25" s="18"/>
      <c r="V25" s="18"/>
      <c r="W25" s="18"/>
      <c r="AA25" s="21"/>
      <c r="AB25" s="21"/>
      <c r="AC25" s="21"/>
      <c r="AD25" s="21"/>
      <c r="AE25" s="21"/>
      <c r="AF25" s="21"/>
      <c r="AG25" s="21"/>
      <c r="AH25" s="21"/>
      <c r="AI25" s="21">
        <v>0.25</v>
      </c>
    </row>
    <row r="26" spans="1:35" x14ac:dyDescent="0.2">
      <c r="A26" s="11" t="s">
        <v>61</v>
      </c>
      <c r="B26" s="29">
        <v>2719.6713384083337</v>
      </c>
      <c r="C26" s="68">
        <f t="shared" si="0"/>
        <v>2.4317656493621387</v>
      </c>
      <c r="D26" s="73"/>
      <c r="E26" s="73"/>
      <c r="F26" s="73"/>
      <c r="G26" s="73"/>
      <c r="H26" s="73"/>
      <c r="I26" s="73"/>
      <c r="J26" s="73"/>
      <c r="K26" s="18"/>
      <c r="L26" s="18"/>
      <c r="M26" s="18"/>
      <c r="N26" s="18"/>
      <c r="O26" s="18"/>
      <c r="P26" s="18"/>
      <c r="Q26" s="18"/>
      <c r="R26" s="18"/>
      <c r="S26" s="18"/>
      <c r="T26" s="18"/>
      <c r="U26" s="18"/>
      <c r="V26" s="18"/>
      <c r="W26" s="18"/>
      <c r="AA26" s="21"/>
      <c r="AB26" s="21"/>
      <c r="AC26" s="21"/>
      <c r="AD26" s="21"/>
      <c r="AE26" s="21"/>
      <c r="AF26" s="21"/>
      <c r="AG26" s="21">
        <v>2.25</v>
      </c>
      <c r="AH26" s="21">
        <v>0.25</v>
      </c>
      <c r="AI26" s="21">
        <v>-1</v>
      </c>
    </row>
    <row r="27" spans="1:35" x14ac:dyDescent="0.2">
      <c r="A27" s="11" t="s">
        <v>62</v>
      </c>
      <c r="B27" s="29">
        <v>2796.2353506166669</v>
      </c>
      <c r="C27" s="68">
        <f t="shared" si="0"/>
        <v>2.8151935539807438</v>
      </c>
      <c r="D27" s="73"/>
      <c r="E27" s="73"/>
      <c r="F27" s="73"/>
      <c r="G27" s="73"/>
      <c r="H27" s="73"/>
      <c r="I27" s="73"/>
      <c r="J27" s="73"/>
      <c r="K27" s="18"/>
      <c r="L27" s="18"/>
      <c r="M27" s="18"/>
      <c r="N27" s="18"/>
      <c r="O27" s="18"/>
      <c r="P27" s="18"/>
      <c r="Q27" s="18"/>
      <c r="R27" s="18"/>
      <c r="S27" s="18"/>
      <c r="T27" s="18"/>
      <c r="U27" s="18"/>
      <c r="V27" s="18"/>
      <c r="W27" s="18"/>
      <c r="AA27" s="21"/>
      <c r="AB27" s="21"/>
      <c r="AC27" s="21"/>
      <c r="AD27" s="21"/>
      <c r="AE27" s="21">
        <v>3.5</v>
      </c>
      <c r="AF27" s="21">
        <v>2.75</v>
      </c>
      <c r="AG27" s="21">
        <v>2</v>
      </c>
      <c r="AH27" s="21">
        <v>1.25</v>
      </c>
      <c r="AI27" s="21">
        <v>0.5</v>
      </c>
    </row>
    <row r="28" spans="1:35" x14ac:dyDescent="0.2">
      <c r="A28" s="11" t="s">
        <v>63</v>
      </c>
      <c r="B28" s="29">
        <v>2824.8090249916663</v>
      </c>
      <c r="C28" s="68">
        <f t="shared" si="0"/>
        <v>1.0218622823968682</v>
      </c>
      <c r="D28" s="73"/>
      <c r="E28" s="73"/>
      <c r="F28" s="73"/>
      <c r="G28" s="73"/>
      <c r="H28" s="73"/>
      <c r="I28" s="73"/>
      <c r="J28" s="73"/>
      <c r="K28" s="18"/>
      <c r="L28" s="18"/>
      <c r="M28" s="18"/>
      <c r="N28" s="18"/>
      <c r="O28" s="18"/>
      <c r="P28" s="18"/>
      <c r="Q28" s="18"/>
      <c r="R28" s="18"/>
      <c r="S28" s="18"/>
      <c r="T28" s="18"/>
      <c r="U28" s="18"/>
      <c r="V28" s="18"/>
      <c r="W28" s="34"/>
      <c r="AA28" s="21"/>
      <c r="AB28" s="21"/>
      <c r="AC28" s="21">
        <v>0</v>
      </c>
      <c r="AD28" s="21">
        <v>0.75</v>
      </c>
      <c r="AE28" s="21">
        <v>1.75</v>
      </c>
      <c r="AF28" s="21">
        <v>2</v>
      </c>
      <c r="AG28" s="21">
        <v>1.75</v>
      </c>
      <c r="AH28" s="21">
        <v>1.75</v>
      </c>
      <c r="AI28" s="21">
        <v>1.5</v>
      </c>
    </row>
    <row r="29" spans="1:35" x14ac:dyDescent="0.2">
      <c r="A29" s="11" t="s">
        <v>64</v>
      </c>
      <c r="B29" s="29">
        <v>2858.2578293083334</v>
      </c>
      <c r="C29" s="68">
        <f t="shared" si="0"/>
        <v>1.1841085192215939</v>
      </c>
      <c r="D29" s="73"/>
      <c r="E29" s="73"/>
      <c r="F29" s="73"/>
      <c r="G29" s="73"/>
      <c r="H29" s="73"/>
      <c r="I29" s="73"/>
      <c r="J29" s="49"/>
      <c r="K29" s="18"/>
      <c r="L29" s="18"/>
      <c r="M29" s="18"/>
      <c r="N29" s="18"/>
      <c r="O29" s="18"/>
      <c r="P29" s="18"/>
      <c r="Q29" s="18"/>
      <c r="R29" s="18"/>
      <c r="S29" s="18"/>
      <c r="T29" s="18"/>
      <c r="U29" s="18"/>
      <c r="V29" s="18"/>
      <c r="W29" s="34"/>
      <c r="X29" s="21"/>
      <c r="Y29" s="21"/>
      <c r="Z29" s="21"/>
      <c r="AA29" s="21">
        <v>0.5</v>
      </c>
      <c r="AB29" s="21">
        <v>0.5</v>
      </c>
      <c r="AC29" s="21">
        <v>0.25</v>
      </c>
      <c r="AD29" s="21">
        <v>1.5</v>
      </c>
      <c r="AE29" s="21">
        <v>1.75</v>
      </c>
      <c r="AF29" s="21">
        <v>1.75</v>
      </c>
      <c r="AG29" s="21">
        <v>1.75</v>
      </c>
      <c r="AH29" s="21">
        <v>1.75</v>
      </c>
      <c r="AI29" s="21">
        <v>1.5</v>
      </c>
    </row>
    <row r="30" spans="1:35" x14ac:dyDescent="0.2">
      <c r="A30" s="11" t="s">
        <v>65</v>
      </c>
      <c r="B30" s="29">
        <v>2882.8184816499997</v>
      </c>
      <c r="C30" s="68">
        <f t="shared" si="0"/>
        <v>0.85928750338137849</v>
      </c>
      <c r="D30" s="73"/>
      <c r="E30" s="73"/>
      <c r="F30" s="73"/>
      <c r="G30" s="73"/>
      <c r="H30" s="73"/>
      <c r="I30" s="73"/>
      <c r="J30" s="49"/>
      <c r="K30" s="18"/>
      <c r="L30" s="18"/>
      <c r="M30" s="18"/>
      <c r="N30" s="18"/>
      <c r="O30" s="18"/>
      <c r="P30" s="18"/>
      <c r="Q30" s="18"/>
      <c r="R30" s="18"/>
      <c r="S30" s="18"/>
      <c r="T30" s="18"/>
      <c r="U30" s="18"/>
      <c r="V30" s="18"/>
      <c r="W30" s="34"/>
      <c r="X30" s="21"/>
      <c r="Y30" s="21">
        <v>0.75</v>
      </c>
      <c r="Z30" s="21">
        <v>1</v>
      </c>
      <c r="AA30" s="21">
        <v>1.5</v>
      </c>
      <c r="AB30" s="21">
        <v>1.5</v>
      </c>
      <c r="AC30" s="21">
        <v>2</v>
      </c>
      <c r="AD30" s="21">
        <v>1.5</v>
      </c>
      <c r="AE30" s="21">
        <v>1.75</v>
      </c>
      <c r="AF30" s="21">
        <v>1.75</v>
      </c>
      <c r="AG30" s="21">
        <v>1.75</v>
      </c>
      <c r="AH30" s="21"/>
      <c r="AI30" s="21"/>
    </row>
    <row r="31" spans="1:35" x14ac:dyDescent="0.2">
      <c r="A31" s="11" t="s">
        <v>66</v>
      </c>
      <c r="B31" s="29">
        <v>2951.8719579833328</v>
      </c>
      <c r="C31" s="68">
        <f t="shared" si="0"/>
        <v>2.3953459703716762</v>
      </c>
      <c r="D31" s="73"/>
      <c r="E31" s="73"/>
      <c r="F31" s="73"/>
      <c r="G31" s="73"/>
      <c r="H31" s="73"/>
      <c r="I31" s="73"/>
      <c r="J31" s="49"/>
      <c r="K31" s="18"/>
      <c r="L31" s="18"/>
      <c r="M31" s="18"/>
      <c r="N31" s="18"/>
      <c r="O31" s="18"/>
      <c r="P31" s="18"/>
      <c r="Q31" s="18"/>
      <c r="R31" s="18"/>
      <c r="S31" s="18"/>
      <c r="T31" s="18"/>
      <c r="U31" s="18"/>
      <c r="V31" s="18"/>
      <c r="W31" s="35">
        <v>2</v>
      </c>
      <c r="X31" s="21">
        <v>1.25</v>
      </c>
      <c r="Y31" s="21">
        <v>1.25</v>
      </c>
      <c r="Z31" s="21">
        <v>1.5</v>
      </c>
      <c r="AA31" s="21">
        <v>1.75</v>
      </c>
      <c r="AB31" s="21">
        <v>1.75</v>
      </c>
      <c r="AC31" s="21">
        <v>1.75</v>
      </c>
      <c r="AD31" s="21">
        <v>1.75</v>
      </c>
      <c r="AE31" s="21">
        <v>1.75</v>
      </c>
      <c r="AF31" s="21"/>
      <c r="AG31" s="21"/>
      <c r="AH31" s="21"/>
      <c r="AI31" s="21"/>
    </row>
    <row r="32" spans="1:35" x14ac:dyDescent="0.2">
      <c r="A32" s="11" t="s">
        <v>67</v>
      </c>
      <c r="B32" s="29">
        <v>3032.1673147000001</v>
      </c>
      <c r="C32" s="68">
        <f t="shared" si="0"/>
        <v>2.720150394718468</v>
      </c>
      <c r="D32" s="73"/>
      <c r="E32" s="73"/>
      <c r="F32" s="73"/>
      <c r="G32" s="73"/>
      <c r="H32" s="73"/>
      <c r="I32" s="73"/>
      <c r="J32" s="49"/>
      <c r="K32" s="18"/>
      <c r="L32" s="18"/>
      <c r="M32" s="18"/>
      <c r="N32" s="18"/>
      <c r="O32" s="18"/>
      <c r="P32" s="18"/>
      <c r="Q32" s="18"/>
      <c r="R32" s="18"/>
      <c r="S32" s="21"/>
      <c r="T32" s="21"/>
      <c r="U32" s="21">
        <v>2</v>
      </c>
      <c r="V32" s="21">
        <v>1.5</v>
      </c>
      <c r="W32" s="35">
        <v>1.5</v>
      </c>
      <c r="X32" s="21">
        <v>1.5</v>
      </c>
      <c r="Y32" s="21">
        <v>1.5</v>
      </c>
      <c r="Z32" s="21">
        <v>1.75</v>
      </c>
      <c r="AA32" s="21">
        <v>1.75</v>
      </c>
      <c r="AB32" s="21">
        <v>1.75</v>
      </c>
      <c r="AC32" s="21">
        <v>1.75</v>
      </c>
      <c r="AD32" s="21"/>
      <c r="AE32" s="21"/>
      <c r="AF32" s="21"/>
      <c r="AG32" s="21"/>
      <c r="AH32" s="21"/>
      <c r="AI32" s="21"/>
    </row>
    <row r="33" spans="1:35" x14ac:dyDescent="0.2">
      <c r="A33" s="11" t="s">
        <v>68</v>
      </c>
      <c r="B33" s="29">
        <v>3146.497381825</v>
      </c>
      <c r="C33" s="68">
        <f t="shared" si="0"/>
        <v>3.7705725066926821</v>
      </c>
      <c r="D33" s="73"/>
      <c r="E33" s="73"/>
      <c r="F33" s="73"/>
      <c r="G33" s="73"/>
      <c r="H33" s="73"/>
      <c r="I33" s="73"/>
      <c r="J33" s="49"/>
      <c r="K33" s="18"/>
      <c r="L33" s="18"/>
      <c r="M33" s="18"/>
      <c r="N33" s="18"/>
      <c r="O33" s="18"/>
      <c r="P33" s="18"/>
      <c r="Q33" s="18"/>
      <c r="R33" s="18"/>
      <c r="S33" s="21">
        <v>3.25</v>
      </c>
      <c r="T33" s="21">
        <v>2.75</v>
      </c>
      <c r="U33" s="21">
        <v>1.75</v>
      </c>
      <c r="V33" s="21">
        <v>1.5</v>
      </c>
      <c r="W33" s="35">
        <v>1.5</v>
      </c>
      <c r="X33" s="21">
        <v>1.5</v>
      </c>
      <c r="Y33" s="21">
        <v>1.5</v>
      </c>
      <c r="Z33" s="21">
        <v>1.5</v>
      </c>
      <c r="AA33" s="21">
        <v>1.5</v>
      </c>
      <c r="AB33" s="21"/>
      <c r="AC33" s="21"/>
      <c r="AD33" s="21"/>
      <c r="AE33" s="21"/>
      <c r="AF33" s="21"/>
      <c r="AG33" s="21"/>
      <c r="AH33" s="21"/>
      <c r="AI33" s="21"/>
    </row>
    <row r="34" spans="1:35" x14ac:dyDescent="0.2">
      <c r="A34" s="11" t="s">
        <v>69</v>
      </c>
      <c r="B34" s="29">
        <v>3223.0987462916673</v>
      </c>
      <c r="C34" s="68">
        <f t="shared" ref="C34:C40" si="1">(B34/B33-1)*100</f>
        <v>2.4344963675843712</v>
      </c>
      <c r="D34" s="73"/>
      <c r="E34" s="73"/>
      <c r="F34" s="73"/>
      <c r="G34" s="73"/>
      <c r="H34" s="73"/>
      <c r="I34" s="73"/>
      <c r="J34" s="73"/>
      <c r="K34" s="18"/>
      <c r="L34" s="18"/>
      <c r="M34" s="18"/>
      <c r="N34" s="18"/>
      <c r="O34" s="18"/>
      <c r="P34" s="21"/>
      <c r="Q34" s="21">
        <v>2.75</v>
      </c>
      <c r="R34" s="21">
        <v>3</v>
      </c>
      <c r="S34" s="21">
        <v>2</v>
      </c>
      <c r="T34" s="21">
        <v>2</v>
      </c>
      <c r="U34" s="21">
        <v>1.5</v>
      </c>
      <c r="V34" s="21">
        <v>1.5</v>
      </c>
      <c r="W34" s="35">
        <v>1.5</v>
      </c>
      <c r="X34" s="21">
        <v>1.5</v>
      </c>
      <c r="Y34" s="21">
        <v>1.5</v>
      </c>
      <c r="Z34" s="21"/>
      <c r="AA34" s="21"/>
      <c r="AB34" s="21"/>
      <c r="AC34" s="21"/>
      <c r="AD34" s="21"/>
      <c r="AE34" s="21"/>
      <c r="AF34" s="21"/>
      <c r="AG34" s="21"/>
      <c r="AH34" s="21"/>
      <c r="AI34" s="21"/>
    </row>
    <row r="35" spans="1:35" x14ac:dyDescent="0.2">
      <c r="A35" s="11" t="s">
        <v>70</v>
      </c>
      <c r="B35" s="29">
        <v>3320.285950725</v>
      </c>
      <c r="C35" s="68">
        <f t="shared" si="1"/>
        <v>3.0153343748822836</v>
      </c>
      <c r="D35" s="73"/>
      <c r="E35" s="73"/>
      <c r="F35" s="73"/>
      <c r="G35" s="73"/>
      <c r="H35" s="73"/>
      <c r="I35" s="73"/>
      <c r="J35" s="73"/>
      <c r="K35" s="18"/>
      <c r="L35" s="18"/>
      <c r="M35" s="18"/>
      <c r="N35" s="18"/>
      <c r="O35" s="21">
        <v>3.25</v>
      </c>
      <c r="P35" s="21">
        <v>2.5</v>
      </c>
      <c r="Q35" s="21">
        <v>2</v>
      </c>
      <c r="R35" s="21">
        <v>2</v>
      </c>
      <c r="S35" s="21">
        <v>1.5</v>
      </c>
      <c r="T35" s="21">
        <v>1.5</v>
      </c>
      <c r="U35" s="21">
        <v>1.5</v>
      </c>
      <c r="V35" s="21">
        <v>1.5</v>
      </c>
      <c r="W35" s="35">
        <v>1.5</v>
      </c>
      <c r="Z35" s="21"/>
      <c r="AA35" s="21"/>
      <c r="AB35" s="21"/>
      <c r="AC35" s="21"/>
      <c r="AD35" s="21"/>
      <c r="AE35" s="21"/>
      <c r="AF35" s="21"/>
      <c r="AG35" s="21"/>
      <c r="AH35" s="21"/>
      <c r="AI35" s="21"/>
    </row>
    <row r="36" spans="1:35" x14ac:dyDescent="0.2">
      <c r="A36" s="37" t="s">
        <v>71</v>
      </c>
      <c r="B36" s="29">
        <v>3349.8852831666668</v>
      </c>
      <c r="C36" s="68">
        <f t="shared" si="1"/>
        <v>0.891469375859133</v>
      </c>
      <c r="D36" s="73"/>
      <c r="E36" s="73"/>
      <c r="F36" s="73"/>
      <c r="G36" s="73"/>
      <c r="H36" s="73"/>
      <c r="I36" s="73"/>
      <c r="J36" s="73"/>
      <c r="K36" s="18"/>
      <c r="L36" s="18"/>
      <c r="M36" s="38"/>
      <c r="N36" s="49">
        <v>2</v>
      </c>
      <c r="O36" s="21">
        <v>2</v>
      </c>
      <c r="P36" s="21">
        <v>2</v>
      </c>
      <c r="Q36" s="21">
        <v>1.75</v>
      </c>
      <c r="R36" s="21">
        <v>1.75</v>
      </c>
      <c r="S36" s="21">
        <v>1.5</v>
      </c>
      <c r="T36" s="21">
        <v>1.5</v>
      </c>
      <c r="U36" s="21">
        <v>1.5</v>
      </c>
      <c r="V36" s="21"/>
      <c r="W36" s="35"/>
      <c r="Z36" s="21"/>
      <c r="AA36" s="21"/>
      <c r="AB36" s="21"/>
      <c r="AC36" s="21"/>
      <c r="AD36" s="21"/>
      <c r="AE36" s="21"/>
      <c r="AF36" s="21"/>
      <c r="AG36" s="21"/>
      <c r="AH36" s="21"/>
      <c r="AI36" s="21"/>
    </row>
    <row r="37" spans="1:35" x14ac:dyDescent="0.2">
      <c r="A37" s="37" t="s">
        <v>72</v>
      </c>
      <c r="B37" s="50">
        <v>3286.8397208000001</v>
      </c>
      <c r="C37" s="68">
        <f t="shared" si="1"/>
        <v>-1.8820215331991741</v>
      </c>
      <c r="D37" s="73"/>
      <c r="E37" s="73"/>
      <c r="F37" s="73"/>
      <c r="G37" s="73"/>
      <c r="H37" s="73"/>
      <c r="I37" s="73"/>
      <c r="J37" s="73"/>
      <c r="K37" s="38"/>
      <c r="L37" s="49">
        <v>-1</v>
      </c>
      <c r="M37" s="49">
        <v>-3.25</v>
      </c>
      <c r="N37" s="49">
        <v>1.75</v>
      </c>
      <c r="O37" s="21">
        <v>1.75</v>
      </c>
      <c r="P37" s="21">
        <v>1.75</v>
      </c>
      <c r="Q37" s="21">
        <v>1.75</v>
      </c>
      <c r="R37" s="21">
        <v>1.75</v>
      </c>
      <c r="S37" s="21">
        <v>1.5</v>
      </c>
    </row>
    <row r="38" spans="1:35" x14ac:dyDescent="0.2">
      <c r="A38" s="61" t="s">
        <v>73</v>
      </c>
      <c r="B38" s="50">
        <v>3416.2722640083334</v>
      </c>
      <c r="C38" s="68">
        <f t="shared" si="1"/>
        <v>3.937902490019507</v>
      </c>
      <c r="D38" s="73"/>
      <c r="E38" s="73"/>
      <c r="F38" s="73"/>
      <c r="G38" s="73"/>
      <c r="H38" s="49"/>
      <c r="I38" s="49"/>
      <c r="J38" s="49">
        <v>3</v>
      </c>
      <c r="K38" s="49">
        <v>2.5</v>
      </c>
      <c r="L38" s="49">
        <v>2.5</v>
      </c>
      <c r="M38" s="49">
        <v>3.5</v>
      </c>
      <c r="N38" s="49">
        <v>1.75</v>
      </c>
      <c r="O38" s="21">
        <v>1.75</v>
      </c>
      <c r="P38" s="21">
        <v>1.75</v>
      </c>
      <c r="Q38" s="21">
        <v>1.75</v>
      </c>
      <c r="R38" s="21"/>
      <c r="S38" s="21"/>
    </row>
    <row r="39" spans="1:35" x14ac:dyDescent="0.2">
      <c r="A39" s="61" t="s">
        <v>74</v>
      </c>
      <c r="B39" s="50">
        <v>3562.4906452416667</v>
      </c>
      <c r="C39" s="68">
        <f t="shared" si="1"/>
        <v>4.2800564455531598</v>
      </c>
      <c r="D39" s="73"/>
      <c r="E39" s="73"/>
      <c r="F39" s="73"/>
      <c r="G39" s="49"/>
      <c r="H39" s="49">
        <v>3.5</v>
      </c>
      <c r="I39" s="49">
        <v>1.75</v>
      </c>
      <c r="J39" s="49">
        <v>1.75</v>
      </c>
      <c r="K39" s="49">
        <v>1.5</v>
      </c>
      <c r="L39" s="49">
        <v>1.25</v>
      </c>
      <c r="M39" s="49">
        <v>2.25</v>
      </c>
      <c r="N39" s="49">
        <v>1.75</v>
      </c>
      <c r="O39" s="21">
        <v>1.75</v>
      </c>
      <c r="P39" s="21"/>
      <c r="Q39" s="21"/>
      <c r="R39" s="21"/>
      <c r="S39" s="21"/>
    </row>
    <row r="40" spans="1:35" x14ac:dyDescent="0.2">
      <c r="A40" s="61" t="s">
        <v>75</v>
      </c>
      <c r="B40" s="50">
        <v>3683.7872705000004</v>
      </c>
      <c r="C40" s="68">
        <f t="shared" si="1"/>
        <v>3.4048264918350446</v>
      </c>
      <c r="D40" s="73"/>
      <c r="E40" s="38"/>
      <c r="F40" s="49">
        <v>3.25</v>
      </c>
      <c r="G40" s="49">
        <v>2.25</v>
      </c>
      <c r="H40" s="49">
        <v>0.75</v>
      </c>
      <c r="I40" s="49">
        <v>1</v>
      </c>
      <c r="J40" s="49">
        <v>1</v>
      </c>
      <c r="K40" s="49">
        <v>1.5</v>
      </c>
      <c r="L40" s="49">
        <v>1.75</v>
      </c>
      <c r="M40" s="49">
        <v>2</v>
      </c>
      <c r="N40" s="49"/>
      <c r="O40" s="21"/>
      <c r="P40" s="21"/>
      <c r="Q40" s="21"/>
      <c r="R40" s="21"/>
      <c r="S40" s="21"/>
    </row>
    <row r="41" spans="1:35" x14ac:dyDescent="0.2">
      <c r="A41" s="61" t="s">
        <v>76</v>
      </c>
      <c r="B41" s="50"/>
      <c r="C41" s="59"/>
      <c r="D41" s="49">
        <v>2.5</v>
      </c>
      <c r="E41" s="49">
        <v>2.5</v>
      </c>
      <c r="F41" s="49">
        <v>1</v>
      </c>
      <c r="G41" s="49">
        <v>1</v>
      </c>
      <c r="H41" s="49">
        <v>1</v>
      </c>
      <c r="I41" s="49">
        <v>1.25</v>
      </c>
      <c r="J41" s="49">
        <v>1.25</v>
      </c>
      <c r="K41" s="49">
        <v>1.75</v>
      </c>
      <c r="L41" s="49">
        <v>1.75</v>
      </c>
      <c r="M41" s="49"/>
      <c r="N41" s="49"/>
      <c r="O41" s="21"/>
      <c r="P41" s="21"/>
      <c r="Q41" s="21"/>
      <c r="R41" s="21"/>
      <c r="S41" s="21"/>
    </row>
    <row r="42" spans="1:35" x14ac:dyDescent="0.2">
      <c r="A42" s="61" t="s">
        <v>77</v>
      </c>
      <c r="B42" s="50"/>
      <c r="C42" s="59"/>
      <c r="D42" s="49">
        <v>0.5</v>
      </c>
      <c r="E42" s="49">
        <v>0.75</v>
      </c>
      <c r="F42" s="49">
        <v>1.75</v>
      </c>
      <c r="G42" s="49">
        <v>1.75</v>
      </c>
      <c r="H42" s="49">
        <v>1.75</v>
      </c>
      <c r="I42" s="49">
        <v>1.75</v>
      </c>
      <c r="J42" s="49">
        <v>1.75</v>
      </c>
      <c r="K42" s="49"/>
      <c r="L42" s="49"/>
      <c r="M42" s="49"/>
      <c r="N42" s="49"/>
      <c r="O42" s="21"/>
      <c r="P42" s="21"/>
      <c r="Q42" s="21"/>
      <c r="R42" s="21"/>
      <c r="S42" s="21"/>
    </row>
    <row r="43" spans="1:35" x14ac:dyDescent="0.2">
      <c r="A43" s="61" t="s">
        <v>78</v>
      </c>
      <c r="B43" s="50"/>
      <c r="C43" s="59"/>
      <c r="D43" s="49">
        <v>1.5</v>
      </c>
      <c r="E43" s="49">
        <v>1.75</v>
      </c>
      <c r="F43" s="49">
        <v>1.75</v>
      </c>
      <c r="G43" s="49">
        <v>1.75</v>
      </c>
      <c r="H43" s="49">
        <v>1.75</v>
      </c>
      <c r="I43" s="49"/>
      <c r="J43" s="49"/>
      <c r="K43" s="49"/>
      <c r="L43" s="49"/>
      <c r="M43" s="49"/>
      <c r="N43" s="49"/>
      <c r="O43" s="21"/>
      <c r="P43" s="21"/>
      <c r="Q43" s="21"/>
      <c r="R43" s="21"/>
      <c r="S43" s="21"/>
    </row>
    <row r="44" spans="1:35" x14ac:dyDescent="0.2">
      <c r="A44" s="61" t="s">
        <v>79</v>
      </c>
      <c r="B44" s="50"/>
      <c r="C44" s="59"/>
      <c r="D44" s="49">
        <v>1.75</v>
      </c>
      <c r="E44" s="49">
        <v>1.75</v>
      </c>
      <c r="F44" s="49">
        <v>1.75</v>
      </c>
      <c r="G44" s="49"/>
      <c r="H44" s="49"/>
      <c r="I44" s="49"/>
      <c r="J44" s="49"/>
      <c r="K44" s="49"/>
      <c r="L44" s="49"/>
      <c r="M44" s="49"/>
      <c r="N44" s="49"/>
      <c r="O44" s="21"/>
      <c r="P44" s="21"/>
      <c r="Q44" s="21"/>
      <c r="R44" s="21"/>
      <c r="S44" s="21"/>
    </row>
    <row r="45" spans="1:35" x14ac:dyDescent="0.2">
      <c r="A45" s="61" t="s">
        <v>106</v>
      </c>
      <c r="B45" s="50"/>
      <c r="C45" s="59"/>
      <c r="D45" s="49">
        <v>1.75</v>
      </c>
      <c r="E45" s="49"/>
      <c r="F45" s="49"/>
      <c r="G45" s="49"/>
      <c r="H45" s="49"/>
      <c r="I45" s="49"/>
      <c r="J45" s="49"/>
      <c r="K45" s="49"/>
      <c r="L45" s="49"/>
      <c r="M45" s="49"/>
      <c r="N45" s="49"/>
      <c r="O45" s="21"/>
      <c r="P45" s="21"/>
      <c r="Q45" s="21"/>
      <c r="R45" s="21"/>
      <c r="S45" s="21"/>
    </row>
    <row r="46" spans="1:35" s="26" customFormat="1" ht="5.65" customHeight="1" thickBot="1" x14ac:dyDescent="0.25">
      <c r="A46" s="78"/>
      <c r="B46" s="51"/>
      <c r="C46" s="52"/>
      <c r="D46" s="53"/>
      <c r="E46" s="53"/>
      <c r="F46" s="53"/>
      <c r="G46" s="53"/>
      <c r="H46" s="53"/>
      <c r="I46" s="53"/>
      <c r="J46" s="53"/>
      <c r="K46" s="54"/>
      <c r="L46" s="53"/>
      <c r="M46" s="53"/>
      <c r="N46" s="53"/>
      <c r="O46" s="25"/>
      <c r="P46" s="25"/>
      <c r="Q46" s="25"/>
      <c r="R46" s="25"/>
      <c r="S46" s="25"/>
      <c r="T46" s="25"/>
      <c r="U46" s="25"/>
      <c r="V46" s="32"/>
    </row>
    <row r="47" spans="1:35" x14ac:dyDescent="0.2">
      <c r="B47" s="9" t="s">
        <v>80</v>
      </c>
      <c r="C47" s="9"/>
      <c r="D47" s="9"/>
      <c r="E47" s="9"/>
      <c r="F47" s="9"/>
      <c r="G47" s="9"/>
      <c r="H47" s="9"/>
      <c r="I47" s="9"/>
      <c r="J47" s="9"/>
      <c r="K47" s="9"/>
      <c r="L47" s="9"/>
      <c r="M47" s="9"/>
      <c r="N47" s="9"/>
      <c r="O47" s="9"/>
      <c r="P47" s="9"/>
      <c r="Q47" s="9"/>
      <c r="R47" s="9"/>
      <c r="S47" s="9"/>
      <c r="T47" s="9"/>
      <c r="U47" s="9"/>
      <c r="V47" s="33"/>
      <c r="W47" s="9"/>
      <c r="X47" s="9"/>
      <c r="Y47" s="9"/>
      <c r="Z47" s="9"/>
      <c r="AA47" s="9"/>
      <c r="AB47" s="9"/>
      <c r="AC47" s="9"/>
      <c r="AD47" s="9"/>
      <c r="AE47" s="9"/>
      <c r="AF47" s="9"/>
      <c r="AG47" s="9"/>
      <c r="AH47" s="9"/>
    </row>
    <row r="48" spans="1:35" x14ac:dyDescent="0.2">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row>
    <row r="49" spans="2:34" x14ac:dyDescent="0.2">
      <c r="B49" s="19" t="str">
        <f>'Unemployment rate'!B49</f>
        <v xml:space="preserve">† ABS - Labour Force, Australia. Year average of seasonally adjusted data. </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2:34" x14ac:dyDescent="0.2">
      <c r="B50" s="19"/>
      <c r="C50" s="18"/>
      <c r="D50" s="18"/>
      <c r="E50" s="18"/>
      <c r="F50" s="18"/>
      <c r="G50" s="18"/>
      <c r="H50" s="18"/>
      <c r="I50" s="18"/>
      <c r="J50" s="18"/>
      <c r="K50" s="18"/>
      <c r="L50" s="18"/>
      <c r="M50" s="18"/>
      <c r="N50" s="18"/>
      <c r="O50" s="18"/>
      <c r="P50" s="18"/>
      <c r="Q50" s="18"/>
      <c r="R50" s="18"/>
      <c r="S50" s="18"/>
      <c r="T50" s="18"/>
      <c r="U50" s="18"/>
      <c r="V50" s="18"/>
    </row>
    <row r="51" spans="2:34" x14ac:dyDescent="0.2"/>
  </sheetData>
  <pageMargins left="0.7" right="0.7" top="0.75" bottom="0.75" header="0.3" footer="0.3"/>
  <pageSetup paperSize="9" scale="53" orientation="landscape" r:id="rId1"/>
  <headerFooter>
    <oddFooter>&amp;L&amp;1#&amp;"Calibri"&amp;11&amp;K000000OFFICIAL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L51"/>
  <sheetViews>
    <sheetView showGridLines="0" zoomScaleNormal="100" workbookViewId="0">
      <pane xSplit="3" ySplit="5" topLeftCell="D6" activePane="bottomRight" state="frozen"/>
      <selection pane="topRight" activeCell="D1" sqref="D1"/>
      <selection pane="bottomLeft" activeCell="A6" sqref="A6"/>
      <selection pane="bottomRight" activeCell="D6" sqref="D6"/>
    </sheetView>
  </sheetViews>
  <sheetFormatPr defaultColWidth="0" defaultRowHeight="12.75" zeroHeight="1" x14ac:dyDescent="0.2"/>
  <cols>
    <col min="1" max="1" width="7.5703125" style="11" bestFit="1" customWidth="1"/>
    <col min="2" max="2" width="11.140625" style="18" customWidth="1"/>
    <col min="3" max="3" width="10.28515625" style="11" bestFit="1" customWidth="1"/>
    <col min="4" max="34" width="10.28515625" style="11" customWidth="1"/>
    <col min="35" max="35" width="8.85546875" style="11" customWidth="1"/>
    <col min="36" max="38" width="0" style="11" hidden="1" customWidth="1"/>
    <col min="39" max="16384" width="9.140625" style="11" hidden="1"/>
  </cols>
  <sheetData>
    <row r="1" spans="1:35" x14ac:dyDescent="0.2">
      <c r="B1" s="28" t="s">
        <v>89</v>
      </c>
      <c r="C1" s="18"/>
      <c r="D1" s="18"/>
      <c r="E1" s="18"/>
      <c r="F1" s="18"/>
      <c r="G1" s="18"/>
      <c r="H1" s="18"/>
      <c r="I1" s="18"/>
      <c r="J1" s="18"/>
      <c r="K1" s="18"/>
      <c r="L1" s="18"/>
      <c r="M1" s="18"/>
      <c r="N1" s="18"/>
      <c r="O1" s="18"/>
      <c r="P1" s="18"/>
      <c r="Q1" s="18"/>
      <c r="R1" s="18"/>
      <c r="S1" s="18"/>
      <c r="T1" s="18"/>
      <c r="U1" s="18"/>
      <c r="V1" s="18"/>
    </row>
    <row r="2" spans="1:35" x14ac:dyDescent="0.2">
      <c r="B2" s="37" t="str">
        <f>'Real gross state product'!B2</f>
        <v>2025-26 Budget</v>
      </c>
      <c r="C2" s="18"/>
      <c r="D2" s="18"/>
      <c r="E2" s="18"/>
      <c r="F2" s="18"/>
      <c r="G2" s="18"/>
      <c r="H2" s="18"/>
      <c r="I2" s="18"/>
      <c r="J2" s="18"/>
      <c r="K2" s="18"/>
      <c r="L2" s="18"/>
      <c r="M2" s="18"/>
      <c r="N2" s="18"/>
      <c r="O2" s="18"/>
      <c r="P2" s="18"/>
      <c r="Q2" s="18"/>
      <c r="R2" s="18"/>
      <c r="S2" s="18"/>
      <c r="T2" s="18"/>
      <c r="U2" s="18"/>
      <c r="V2" s="18"/>
    </row>
    <row r="3" spans="1:35" x14ac:dyDescent="0.2">
      <c r="C3" s="18"/>
      <c r="D3" s="18"/>
      <c r="E3" s="18"/>
      <c r="F3" s="18"/>
      <c r="G3" s="18"/>
      <c r="H3" s="18"/>
      <c r="I3" s="18"/>
      <c r="J3" s="18"/>
      <c r="K3" s="18"/>
      <c r="L3" s="18"/>
      <c r="M3" s="18"/>
      <c r="N3" s="18"/>
      <c r="O3" s="18"/>
      <c r="P3" s="18"/>
      <c r="Q3" s="18"/>
      <c r="R3" s="18"/>
      <c r="S3" s="18"/>
      <c r="T3" s="18"/>
      <c r="U3" s="18"/>
      <c r="V3" s="18"/>
    </row>
    <row r="4" spans="1:35" x14ac:dyDescent="0.2">
      <c r="A4" s="1"/>
      <c r="B4" s="2" t="s">
        <v>9</v>
      </c>
      <c r="C4" s="3"/>
      <c r="D4" s="3" t="s">
        <v>90</v>
      </c>
      <c r="E4" s="3"/>
      <c r="F4" s="3"/>
      <c r="G4" s="3"/>
      <c r="H4" s="3"/>
      <c r="I4" s="3"/>
      <c r="J4" s="3"/>
      <c r="K4" s="3"/>
      <c r="L4" s="3"/>
      <c r="M4" s="3"/>
      <c r="N4" s="3"/>
      <c r="O4" s="3"/>
      <c r="P4" s="3"/>
      <c r="Q4" s="4"/>
      <c r="R4" s="60"/>
      <c r="S4" s="4"/>
      <c r="T4" s="8"/>
      <c r="U4" s="4"/>
      <c r="V4" s="4"/>
      <c r="W4" s="4"/>
      <c r="X4" s="4"/>
      <c r="Y4" s="4"/>
      <c r="Z4" s="1"/>
      <c r="AA4" s="1"/>
      <c r="AB4" s="1"/>
      <c r="AC4" s="1"/>
      <c r="AD4" s="1"/>
      <c r="AE4" s="1"/>
      <c r="AF4" s="1"/>
      <c r="AG4" s="1"/>
      <c r="AH4" s="1"/>
      <c r="AI4" s="1"/>
    </row>
    <row r="5" spans="1:35" s="20" customFormat="1" ht="58.5" customHeight="1" x14ac:dyDescent="0.2">
      <c r="A5" s="5"/>
      <c r="B5" s="6" t="s">
        <v>91</v>
      </c>
      <c r="C5" s="7" t="s">
        <v>92</v>
      </c>
      <c r="D5" s="7" t="str">
        <f>'Real gross state product'!D5</f>
        <v>2025-26 Budget</v>
      </c>
      <c r="E5" s="7" t="str">
        <f>'Real gross state product'!E5</f>
        <v>2024-25 Budget Update</v>
      </c>
      <c r="F5" s="7" t="str">
        <f>'Real gross state product'!F5</f>
        <v>2024-25 Budget</v>
      </c>
      <c r="G5" s="7" t="str">
        <f>'Real gross state product'!G5</f>
        <v>2023-24 Budget Update</v>
      </c>
      <c r="H5" s="7" t="str">
        <f>'Real gross state product'!H5</f>
        <v>2023-24 Budget</v>
      </c>
      <c r="I5" s="7" t="str">
        <f>'Real gross state product'!I5</f>
        <v>2022 Pre-Election Budget Update</v>
      </c>
      <c r="J5" s="7" t="str">
        <f>'Real gross state product'!J5</f>
        <v>2022-23 Budget</v>
      </c>
      <c r="K5" s="7" t="str">
        <f>'Real gross state product'!K5</f>
        <v>2021-22 Budget Update</v>
      </c>
      <c r="L5" s="7" t="str">
        <f>'Real gross state product'!L5</f>
        <v>2021-22 Budget</v>
      </c>
      <c r="M5" s="7" t="str">
        <f>'Real gross state product'!M5</f>
        <v>2020-21 Budget</v>
      </c>
      <c r="N5" s="7" t="str">
        <f>'Real gross state product'!N5</f>
        <v>2019-20 Budget Update</v>
      </c>
      <c r="O5" s="7" t="str">
        <f>'Real gross state product'!O5</f>
        <v>2019-20 Budget</v>
      </c>
      <c r="P5" s="7" t="str">
        <f>'Real gross state product'!P5</f>
        <v>2018-19 Budget Update</v>
      </c>
      <c r="Q5" s="7" t="str">
        <f>'Real gross state product'!Q5</f>
        <v>2018-19 Budget</v>
      </c>
      <c r="R5" s="7" t="str">
        <f>'Real gross state product'!R5</f>
        <v>2017-18 Budget Update</v>
      </c>
      <c r="S5" s="7" t="str">
        <f>'Real gross state product'!S5</f>
        <v>2017-18 Budget</v>
      </c>
      <c r="T5" s="7" t="str">
        <f>'Real gross state product'!T5</f>
        <v>2016-17 Budget Update</v>
      </c>
      <c r="U5" s="7" t="str">
        <f>'Real gross state product'!U5</f>
        <v>2016-17 Budget</v>
      </c>
      <c r="V5" s="7" t="str">
        <f>'Real gross state product'!V5</f>
        <v>2015-16 Budget Update</v>
      </c>
      <c r="W5" s="7" t="str">
        <f>'Real gross state product'!W5</f>
        <v>2015-16 Budget</v>
      </c>
      <c r="X5" s="7" t="str">
        <f>'Real gross state product'!X5</f>
        <v>2014-15 Budget Update</v>
      </c>
      <c r="Y5" s="7" t="str">
        <f>'Real gross state product'!Y5</f>
        <v>2014-15 Budget</v>
      </c>
      <c r="Z5" s="7" t="str">
        <f>'Real gross state product'!Z5</f>
        <v>2013-14 Budget Update</v>
      </c>
      <c r="AA5" s="7" t="str">
        <f>'Real gross state product'!AA5</f>
        <v>2013-14 Budget</v>
      </c>
      <c r="AB5" s="7" t="str">
        <f>'Real gross state product'!AB5</f>
        <v>2012-13 Budget Update</v>
      </c>
      <c r="AC5" s="7" t="str">
        <f>'Real gross state product'!AC5</f>
        <v>2012-13 Budget</v>
      </c>
      <c r="AD5" s="7" t="str">
        <f>'Real gross state product'!AD5</f>
        <v>2011-12 Budget Update</v>
      </c>
      <c r="AE5" s="7" t="str">
        <f>'Real gross state product'!AE5</f>
        <v>2011-12 Budget</v>
      </c>
      <c r="AF5" s="7" t="str">
        <f>'Real gross state product'!AF5</f>
        <v>2010-11 Budget Update</v>
      </c>
      <c r="AG5" s="7" t="str">
        <f>'Real gross state product'!AG5</f>
        <v>2010-11 Budget</v>
      </c>
      <c r="AH5" s="7" t="str">
        <f>'Real gross state product'!AH5</f>
        <v>2009-10 Budget Update</v>
      </c>
      <c r="AI5" s="7" t="str">
        <f>'Real gross state product'!AI5</f>
        <v>2009-10 Budget</v>
      </c>
    </row>
    <row r="6" spans="1:35" x14ac:dyDescent="0.2">
      <c r="A6" s="11" t="s">
        <v>41</v>
      </c>
      <c r="B6" s="18">
        <v>4.833792250000001</v>
      </c>
      <c r="C6" s="27"/>
      <c r="D6" s="18"/>
      <c r="E6" s="18"/>
      <c r="F6" s="18"/>
      <c r="G6" s="18"/>
      <c r="H6" s="18"/>
      <c r="I6" s="18"/>
      <c r="J6" s="18"/>
      <c r="K6" s="18"/>
      <c r="L6" s="18"/>
      <c r="M6" s="18"/>
      <c r="N6" s="18"/>
      <c r="O6" s="18"/>
      <c r="P6" s="18"/>
      <c r="Q6" s="18"/>
      <c r="R6" s="18"/>
      <c r="S6" s="18"/>
      <c r="T6" s="18"/>
      <c r="U6" s="18"/>
      <c r="V6" s="18"/>
      <c r="W6" s="18"/>
    </row>
    <row r="7" spans="1:35" x14ac:dyDescent="0.2">
      <c r="A7" s="11" t="s">
        <v>42</v>
      </c>
      <c r="B7" s="18">
        <v>8.3614937583333333</v>
      </c>
      <c r="C7" s="27">
        <f>B7-B6</f>
        <v>3.5277015083333323</v>
      </c>
      <c r="D7" s="18"/>
      <c r="E7" s="18"/>
      <c r="F7" s="18"/>
      <c r="G7" s="18"/>
      <c r="H7" s="18"/>
      <c r="I7" s="18"/>
      <c r="J7" s="18"/>
      <c r="K7" s="18"/>
      <c r="L7" s="18"/>
      <c r="M7" s="18"/>
      <c r="N7" s="18"/>
      <c r="O7" s="18"/>
      <c r="P7" s="18"/>
      <c r="Q7" s="18"/>
      <c r="R7" s="18"/>
      <c r="S7" s="18"/>
      <c r="T7" s="18"/>
      <c r="U7" s="18"/>
      <c r="V7" s="18"/>
      <c r="W7" s="18"/>
    </row>
    <row r="8" spans="1:35" x14ac:dyDescent="0.2">
      <c r="A8" s="11" t="s">
        <v>43</v>
      </c>
      <c r="B8" s="18">
        <v>10.935821891666668</v>
      </c>
      <c r="C8" s="27">
        <f t="shared" ref="C8:C33" si="0">B8-B7</f>
        <v>2.574328133333335</v>
      </c>
      <c r="D8" s="18"/>
      <c r="E8" s="18"/>
      <c r="F8" s="18"/>
      <c r="G8" s="18"/>
      <c r="H8" s="18"/>
      <c r="I8" s="18"/>
      <c r="J8" s="18"/>
      <c r="K8" s="18"/>
      <c r="L8" s="18"/>
      <c r="M8" s="18"/>
      <c r="N8" s="18"/>
      <c r="O8" s="18"/>
      <c r="P8" s="18"/>
      <c r="Q8" s="18"/>
      <c r="R8" s="18"/>
      <c r="S8" s="18"/>
      <c r="T8" s="18"/>
      <c r="U8" s="18"/>
      <c r="V8" s="18"/>
      <c r="W8" s="18"/>
    </row>
    <row r="9" spans="1:35" x14ac:dyDescent="0.2">
      <c r="A9" s="11" t="s">
        <v>44</v>
      </c>
      <c r="B9" s="18">
        <v>11.687689033333333</v>
      </c>
      <c r="C9" s="27">
        <f t="shared" si="0"/>
        <v>0.75186714166666491</v>
      </c>
      <c r="D9" s="18"/>
      <c r="E9" s="18"/>
      <c r="F9" s="18"/>
      <c r="G9" s="18"/>
      <c r="H9" s="18"/>
      <c r="I9" s="18"/>
      <c r="J9" s="18"/>
      <c r="K9" s="18"/>
      <c r="L9" s="18"/>
      <c r="M9" s="18"/>
      <c r="N9" s="18"/>
      <c r="O9" s="18"/>
      <c r="P9" s="18"/>
      <c r="Q9" s="18"/>
      <c r="R9" s="18"/>
      <c r="S9" s="18"/>
      <c r="T9" s="18"/>
      <c r="U9" s="18"/>
      <c r="V9" s="18"/>
      <c r="W9" s="18"/>
    </row>
    <row r="10" spans="1:35" x14ac:dyDescent="0.2">
      <c r="A10" s="11" t="s">
        <v>45</v>
      </c>
      <c r="B10" s="18">
        <v>11.882858808333333</v>
      </c>
      <c r="C10" s="27">
        <f t="shared" si="0"/>
        <v>0.1951697750000001</v>
      </c>
      <c r="D10" s="18"/>
      <c r="E10" s="18"/>
      <c r="F10" s="18"/>
      <c r="G10" s="18"/>
      <c r="H10" s="18"/>
      <c r="I10" s="18"/>
      <c r="J10" s="18"/>
      <c r="K10" s="18"/>
      <c r="L10" s="18"/>
      <c r="M10" s="18"/>
      <c r="N10" s="18"/>
      <c r="O10" s="18"/>
      <c r="P10" s="18"/>
      <c r="Q10" s="18"/>
      <c r="R10" s="18"/>
      <c r="S10" s="18"/>
      <c r="T10" s="18"/>
      <c r="U10" s="18"/>
      <c r="V10" s="18"/>
      <c r="W10" s="18"/>
    </row>
    <row r="11" spans="1:35" x14ac:dyDescent="0.2">
      <c r="A11" s="11" t="s">
        <v>46</v>
      </c>
      <c r="B11" s="18">
        <v>9.5945903499999989</v>
      </c>
      <c r="C11" s="27">
        <f t="shared" si="0"/>
        <v>-2.2882684583333344</v>
      </c>
      <c r="D11" s="18"/>
      <c r="E11" s="18"/>
      <c r="F11" s="18"/>
      <c r="G11" s="18"/>
      <c r="H11" s="18"/>
      <c r="I11" s="18"/>
      <c r="J11" s="18"/>
      <c r="K11" s="18"/>
      <c r="L11" s="18"/>
      <c r="M11" s="18"/>
      <c r="N11" s="18"/>
      <c r="O11" s="18"/>
      <c r="P11" s="18"/>
      <c r="Q11" s="18"/>
      <c r="R11" s="18"/>
      <c r="S11" s="18"/>
      <c r="T11" s="18"/>
      <c r="U11" s="18"/>
      <c r="V11" s="18"/>
      <c r="W11" s="18"/>
    </row>
    <row r="12" spans="1:35" x14ac:dyDescent="0.2">
      <c r="A12" s="11" t="s">
        <v>47</v>
      </c>
      <c r="B12" s="18">
        <v>8.6623262833333339</v>
      </c>
      <c r="C12" s="27">
        <f t="shared" si="0"/>
        <v>-0.93226406666666506</v>
      </c>
      <c r="D12" s="18"/>
      <c r="E12" s="18"/>
      <c r="F12" s="18"/>
      <c r="G12" s="18"/>
      <c r="H12" s="18"/>
      <c r="I12" s="18"/>
      <c r="J12" s="18"/>
      <c r="K12" s="18"/>
      <c r="L12" s="18"/>
      <c r="M12" s="18"/>
      <c r="N12" s="18"/>
      <c r="O12" s="18"/>
      <c r="P12" s="18"/>
      <c r="Q12" s="18"/>
      <c r="R12" s="18"/>
      <c r="S12" s="18"/>
      <c r="T12" s="18"/>
      <c r="U12" s="18"/>
      <c r="V12" s="18"/>
      <c r="W12" s="18"/>
    </row>
    <row r="13" spans="1:35" x14ac:dyDescent="0.2">
      <c r="A13" s="11" t="s">
        <v>48</v>
      </c>
      <c r="B13" s="18">
        <v>8.9976170333333325</v>
      </c>
      <c r="C13" s="27">
        <f t="shared" si="0"/>
        <v>0.33529074999999864</v>
      </c>
      <c r="D13" s="18"/>
      <c r="E13" s="18"/>
      <c r="F13" s="18"/>
      <c r="G13" s="18"/>
      <c r="H13" s="18"/>
      <c r="I13" s="18"/>
      <c r="J13" s="18"/>
      <c r="K13" s="18"/>
      <c r="L13" s="18"/>
      <c r="M13" s="18"/>
      <c r="N13" s="18"/>
      <c r="O13" s="18"/>
      <c r="P13" s="18"/>
      <c r="Q13" s="18"/>
      <c r="R13" s="18"/>
      <c r="S13" s="18"/>
      <c r="T13" s="18"/>
      <c r="U13" s="18"/>
      <c r="V13" s="18"/>
      <c r="W13" s="18"/>
    </row>
    <row r="14" spans="1:35" x14ac:dyDescent="0.2">
      <c r="A14" s="11" t="s">
        <v>49</v>
      </c>
      <c r="B14" s="18">
        <v>8.21535175</v>
      </c>
      <c r="C14" s="27">
        <f t="shared" si="0"/>
        <v>-0.78226528333333256</v>
      </c>
      <c r="D14" s="18"/>
      <c r="E14" s="18"/>
      <c r="F14" s="18"/>
      <c r="G14" s="18"/>
      <c r="H14" s="18"/>
      <c r="I14" s="18"/>
      <c r="J14" s="18"/>
      <c r="K14" s="18"/>
      <c r="L14" s="18"/>
      <c r="M14" s="18"/>
      <c r="N14" s="18"/>
      <c r="O14" s="18"/>
      <c r="P14" s="18"/>
      <c r="Q14" s="18"/>
      <c r="R14" s="18"/>
      <c r="S14" s="18"/>
      <c r="T14" s="18"/>
      <c r="U14" s="18"/>
      <c r="V14" s="18"/>
      <c r="W14" s="18"/>
    </row>
    <row r="15" spans="1:35" x14ac:dyDescent="0.2">
      <c r="A15" s="11" t="s">
        <v>50</v>
      </c>
      <c r="B15" s="18">
        <v>7.41880395</v>
      </c>
      <c r="C15" s="27">
        <f t="shared" si="0"/>
        <v>-0.79654779999999992</v>
      </c>
      <c r="D15" s="18"/>
      <c r="E15" s="18"/>
      <c r="F15" s="18"/>
      <c r="G15" s="18"/>
      <c r="H15" s="18"/>
      <c r="I15" s="18"/>
      <c r="J15" s="18"/>
      <c r="K15" s="18"/>
      <c r="L15" s="18"/>
      <c r="M15" s="18"/>
      <c r="N15" s="18"/>
      <c r="O15" s="18"/>
      <c r="P15" s="18"/>
      <c r="Q15" s="18"/>
      <c r="R15" s="18"/>
      <c r="S15" s="18"/>
      <c r="T15" s="18"/>
      <c r="U15" s="18"/>
      <c r="V15" s="18"/>
      <c r="W15" s="18"/>
    </row>
    <row r="16" spans="1:35" x14ac:dyDescent="0.2">
      <c r="A16" s="11" t="s">
        <v>51</v>
      </c>
      <c r="B16" s="18">
        <v>6.6575379083333326</v>
      </c>
      <c r="C16" s="27">
        <f t="shared" si="0"/>
        <v>-0.76126604166666745</v>
      </c>
      <c r="D16" s="18"/>
      <c r="E16" s="18"/>
      <c r="F16" s="18"/>
      <c r="G16" s="18"/>
      <c r="H16" s="18"/>
      <c r="I16" s="18"/>
      <c r="J16" s="18"/>
      <c r="K16" s="18"/>
      <c r="L16" s="18"/>
      <c r="M16" s="18"/>
      <c r="N16" s="18"/>
      <c r="O16" s="18"/>
      <c r="P16" s="18"/>
      <c r="Q16" s="18"/>
      <c r="R16" s="18"/>
      <c r="S16" s="18"/>
      <c r="T16" s="18"/>
      <c r="U16" s="18"/>
      <c r="V16" s="18"/>
      <c r="W16" s="18"/>
    </row>
    <row r="17" spans="1:35" x14ac:dyDescent="0.2">
      <c r="A17" s="11" t="s">
        <v>52</v>
      </c>
      <c r="B17" s="18">
        <v>6.0125358249999996</v>
      </c>
      <c r="C17" s="27">
        <f t="shared" si="0"/>
        <v>-0.64500208333333298</v>
      </c>
      <c r="D17" s="18"/>
      <c r="E17" s="18"/>
      <c r="F17" s="18"/>
      <c r="G17" s="18"/>
      <c r="H17" s="18"/>
      <c r="I17" s="18"/>
      <c r="J17" s="18"/>
      <c r="K17" s="18"/>
      <c r="L17" s="18"/>
      <c r="M17" s="18"/>
      <c r="N17" s="18"/>
      <c r="O17" s="18"/>
      <c r="P17" s="18"/>
      <c r="Q17" s="18"/>
      <c r="R17" s="18"/>
      <c r="S17" s="18"/>
      <c r="T17" s="18"/>
      <c r="U17" s="18"/>
      <c r="V17" s="18"/>
      <c r="W17" s="18"/>
    </row>
    <row r="18" spans="1:35" x14ac:dyDescent="0.2">
      <c r="A18" s="11" t="s">
        <v>53</v>
      </c>
      <c r="B18" s="18">
        <v>6.3839562499999998</v>
      </c>
      <c r="C18" s="27">
        <f t="shared" si="0"/>
        <v>0.37142042500000017</v>
      </c>
      <c r="D18" s="18"/>
      <c r="E18" s="18"/>
      <c r="F18" s="18"/>
      <c r="G18" s="18"/>
      <c r="H18" s="18"/>
      <c r="I18" s="18"/>
      <c r="J18" s="18"/>
      <c r="K18" s="18"/>
      <c r="L18" s="18"/>
      <c r="M18" s="18"/>
      <c r="N18" s="18"/>
      <c r="O18" s="18"/>
      <c r="P18" s="18"/>
      <c r="Q18" s="18"/>
      <c r="R18" s="18"/>
      <c r="S18" s="18"/>
      <c r="T18" s="18"/>
      <c r="U18" s="18"/>
      <c r="V18" s="18"/>
      <c r="W18" s="18"/>
    </row>
    <row r="19" spans="1:35" x14ac:dyDescent="0.2">
      <c r="A19" s="11" t="s">
        <v>54</v>
      </c>
      <c r="B19" s="18">
        <v>5.7329290416666661</v>
      </c>
      <c r="C19" s="27">
        <f t="shared" si="0"/>
        <v>-0.65102720833333372</v>
      </c>
      <c r="D19" s="18"/>
      <c r="E19" s="18"/>
      <c r="F19" s="18"/>
      <c r="G19" s="18"/>
      <c r="H19" s="18"/>
      <c r="I19" s="18"/>
      <c r="J19" s="18"/>
      <c r="K19" s="18"/>
      <c r="L19" s="18"/>
      <c r="M19" s="18"/>
      <c r="N19" s="18"/>
      <c r="O19" s="18"/>
      <c r="P19" s="18"/>
      <c r="Q19" s="18"/>
      <c r="R19" s="18"/>
      <c r="S19" s="18"/>
      <c r="T19" s="18"/>
      <c r="U19" s="18"/>
      <c r="V19" s="18"/>
      <c r="W19" s="18"/>
    </row>
    <row r="20" spans="1:35" x14ac:dyDescent="0.2">
      <c r="A20" s="11" t="s">
        <v>55</v>
      </c>
      <c r="B20" s="18">
        <v>5.4258508333333344</v>
      </c>
      <c r="C20" s="27">
        <f t="shared" si="0"/>
        <v>-0.30707820833333166</v>
      </c>
      <c r="D20" s="18"/>
      <c r="E20" s="18"/>
      <c r="F20" s="18"/>
      <c r="G20" s="18"/>
      <c r="H20" s="18"/>
      <c r="I20" s="18"/>
      <c r="J20" s="18"/>
      <c r="K20" s="18"/>
      <c r="L20" s="18"/>
      <c r="M20" s="18"/>
      <c r="N20" s="18"/>
      <c r="O20" s="18"/>
      <c r="P20" s="18"/>
      <c r="Q20" s="18"/>
      <c r="R20" s="18"/>
      <c r="S20" s="18"/>
      <c r="T20" s="18"/>
      <c r="U20" s="18"/>
      <c r="V20" s="18"/>
      <c r="W20" s="18"/>
    </row>
    <row r="21" spans="1:35" x14ac:dyDescent="0.2">
      <c r="A21" s="11" t="s">
        <v>56</v>
      </c>
      <c r="B21" s="18">
        <v>5.5085585416666669</v>
      </c>
      <c r="C21" s="27">
        <f t="shared" si="0"/>
        <v>8.2707708333332519E-2</v>
      </c>
      <c r="D21" s="18"/>
      <c r="E21" s="18"/>
      <c r="F21" s="18"/>
      <c r="G21" s="18"/>
      <c r="H21" s="18"/>
      <c r="I21" s="18"/>
      <c r="J21" s="18"/>
      <c r="K21" s="18"/>
      <c r="L21" s="18"/>
      <c r="M21" s="18"/>
      <c r="N21" s="18"/>
      <c r="O21" s="18"/>
      <c r="P21" s="18"/>
      <c r="Q21" s="18"/>
      <c r="R21" s="18"/>
      <c r="S21" s="18"/>
      <c r="T21" s="18"/>
      <c r="U21" s="18"/>
      <c r="V21" s="18"/>
      <c r="W21" s="18"/>
    </row>
    <row r="22" spans="1:35" x14ac:dyDescent="0.2">
      <c r="A22" s="11" t="s">
        <v>57</v>
      </c>
      <c r="B22" s="18">
        <v>5.2242419749999991</v>
      </c>
      <c r="C22" s="27">
        <f t="shared" si="0"/>
        <v>-0.28431656666666782</v>
      </c>
      <c r="D22" s="18"/>
      <c r="E22" s="18"/>
      <c r="F22" s="18"/>
      <c r="G22" s="18"/>
      <c r="H22" s="18"/>
      <c r="I22" s="18"/>
      <c r="J22" s="18"/>
      <c r="K22" s="18"/>
      <c r="L22" s="18"/>
      <c r="M22" s="18"/>
      <c r="N22" s="18"/>
      <c r="O22" s="18"/>
      <c r="P22" s="18"/>
      <c r="Q22" s="18"/>
      <c r="R22" s="18"/>
      <c r="S22" s="18"/>
      <c r="T22" s="18"/>
      <c r="U22" s="18"/>
      <c r="V22" s="18"/>
      <c r="W22" s="18"/>
    </row>
    <row r="23" spans="1:35" x14ac:dyDescent="0.2">
      <c r="A23" s="11" t="s">
        <v>58</v>
      </c>
      <c r="B23" s="18">
        <v>4.7938922166666655</v>
      </c>
      <c r="C23" s="27">
        <f t="shared" si="0"/>
        <v>-0.43034975833333355</v>
      </c>
      <c r="D23" s="18"/>
      <c r="E23" s="18"/>
      <c r="F23" s="18"/>
      <c r="G23" s="18"/>
      <c r="H23" s="18"/>
      <c r="I23" s="18"/>
      <c r="J23" s="18"/>
      <c r="K23" s="18"/>
      <c r="L23" s="18"/>
      <c r="M23" s="18"/>
      <c r="N23" s="18"/>
      <c r="O23" s="18"/>
      <c r="P23" s="18"/>
      <c r="Q23" s="18"/>
      <c r="R23" s="18"/>
      <c r="S23" s="18"/>
      <c r="T23" s="18"/>
      <c r="U23" s="18"/>
      <c r="V23" s="18"/>
      <c r="W23" s="18"/>
    </row>
    <row r="24" spans="1:35" x14ac:dyDescent="0.2">
      <c r="A24" s="11" t="s">
        <v>59</v>
      </c>
      <c r="B24" s="18">
        <v>4.5081538833333337</v>
      </c>
      <c r="C24" s="27">
        <f t="shared" si="0"/>
        <v>-0.28573833333333187</v>
      </c>
      <c r="D24" s="18"/>
      <c r="E24" s="18"/>
      <c r="F24" s="18"/>
      <c r="G24" s="18"/>
      <c r="H24" s="18"/>
      <c r="I24" s="18"/>
      <c r="J24" s="18"/>
      <c r="K24" s="18"/>
      <c r="L24" s="18"/>
      <c r="M24" s="18"/>
      <c r="N24" s="18"/>
      <c r="O24" s="18"/>
      <c r="P24" s="18"/>
      <c r="Q24" s="18"/>
      <c r="R24" s="18"/>
      <c r="S24" s="18"/>
      <c r="T24" s="18"/>
      <c r="U24" s="18"/>
      <c r="V24" s="18"/>
      <c r="W24" s="18"/>
    </row>
    <row r="25" spans="1:35" x14ac:dyDescent="0.2">
      <c r="A25" s="11" t="s">
        <v>60</v>
      </c>
      <c r="B25" s="18">
        <v>5.0828834583333329</v>
      </c>
      <c r="C25" s="27">
        <f t="shared" si="0"/>
        <v>0.57472957499999922</v>
      </c>
      <c r="D25" s="18"/>
      <c r="E25" s="18"/>
      <c r="F25" s="18"/>
      <c r="G25" s="18"/>
      <c r="H25" s="18"/>
      <c r="I25" s="18"/>
      <c r="J25" s="18"/>
      <c r="K25" s="18"/>
      <c r="L25" s="18"/>
      <c r="M25" s="18"/>
      <c r="N25" s="18"/>
      <c r="O25" s="18"/>
      <c r="P25" s="18"/>
      <c r="Q25" s="18"/>
      <c r="R25" s="18"/>
      <c r="S25" s="18"/>
      <c r="T25" s="18"/>
      <c r="U25" s="18"/>
      <c r="V25" s="18"/>
      <c r="W25" s="18"/>
      <c r="AA25" s="21"/>
      <c r="AB25" s="21"/>
      <c r="AC25" s="21"/>
      <c r="AD25" s="21"/>
      <c r="AE25" s="21"/>
      <c r="AF25" s="21"/>
      <c r="AG25" s="21"/>
      <c r="AH25" s="21"/>
      <c r="AI25" s="21">
        <v>5</v>
      </c>
    </row>
    <row r="26" spans="1:35" x14ac:dyDescent="0.2">
      <c r="A26" s="11" t="s">
        <v>61</v>
      </c>
      <c r="B26" s="18">
        <v>5.5021363416666667</v>
      </c>
      <c r="C26" s="27">
        <f t="shared" si="0"/>
        <v>0.41925288333333377</v>
      </c>
      <c r="D26" s="18"/>
      <c r="E26" s="18"/>
      <c r="F26" s="18"/>
      <c r="G26" s="18"/>
      <c r="H26" s="18"/>
      <c r="I26" s="18"/>
      <c r="J26" s="18"/>
      <c r="K26" s="18"/>
      <c r="L26" s="18"/>
      <c r="M26" s="18"/>
      <c r="N26" s="18"/>
      <c r="O26" s="18"/>
      <c r="P26" s="18"/>
      <c r="Q26" s="18"/>
      <c r="R26" s="18"/>
      <c r="S26" s="18"/>
      <c r="T26" s="18"/>
      <c r="U26" s="18"/>
      <c r="V26" s="18"/>
      <c r="W26" s="18"/>
      <c r="AA26" s="21"/>
      <c r="AB26" s="21"/>
      <c r="AC26" s="21"/>
      <c r="AD26" s="21"/>
      <c r="AE26" s="21"/>
      <c r="AF26" s="21"/>
      <c r="AG26" s="21">
        <v>5.5</v>
      </c>
      <c r="AH26" s="21">
        <v>6.5</v>
      </c>
      <c r="AI26" s="21">
        <v>7</v>
      </c>
    </row>
    <row r="27" spans="1:35" x14ac:dyDescent="0.2">
      <c r="A27" s="11" t="s">
        <v>62</v>
      </c>
      <c r="B27" s="18">
        <v>5.0465009416666673</v>
      </c>
      <c r="C27" s="27">
        <f t="shared" si="0"/>
        <v>-0.45563539999999936</v>
      </c>
      <c r="D27" s="18"/>
      <c r="E27" s="18"/>
      <c r="F27" s="18"/>
      <c r="G27" s="18"/>
      <c r="H27" s="18"/>
      <c r="I27" s="18"/>
      <c r="J27" s="18"/>
      <c r="K27" s="18"/>
      <c r="L27" s="18"/>
      <c r="M27" s="18"/>
      <c r="N27" s="18"/>
      <c r="O27" s="18"/>
      <c r="P27" s="18"/>
      <c r="Q27" s="18"/>
      <c r="R27" s="18"/>
      <c r="S27" s="18"/>
      <c r="T27" s="18"/>
      <c r="U27" s="18"/>
      <c r="V27" s="18"/>
      <c r="W27" s="18"/>
      <c r="AA27" s="21"/>
      <c r="AB27" s="21"/>
      <c r="AC27" s="21"/>
      <c r="AD27" s="21"/>
      <c r="AE27" s="21">
        <v>5.25</v>
      </c>
      <c r="AF27" s="21">
        <v>5.5</v>
      </c>
      <c r="AG27" s="21">
        <v>5.5</v>
      </c>
      <c r="AH27" s="21">
        <v>6.75</v>
      </c>
      <c r="AI27" s="21">
        <v>7.75</v>
      </c>
    </row>
    <row r="28" spans="1:35" x14ac:dyDescent="0.2">
      <c r="A28" s="11" t="s">
        <v>63</v>
      </c>
      <c r="B28" s="18">
        <v>5.3661995083333336</v>
      </c>
      <c r="C28" s="27">
        <f t="shared" si="0"/>
        <v>0.3196985666666663</v>
      </c>
      <c r="D28" s="18"/>
      <c r="E28" s="18"/>
      <c r="F28" s="18"/>
      <c r="G28" s="18"/>
      <c r="H28" s="18"/>
      <c r="I28" s="18"/>
      <c r="J28" s="18"/>
      <c r="K28" s="18"/>
      <c r="L28" s="18"/>
      <c r="M28" s="18"/>
      <c r="N28" s="18"/>
      <c r="O28" s="18"/>
      <c r="P28" s="18"/>
      <c r="Q28" s="18"/>
      <c r="R28" s="18"/>
      <c r="S28" s="18"/>
      <c r="T28" s="18"/>
      <c r="U28" s="18"/>
      <c r="V28" s="18"/>
      <c r="W28" s="18"/>
      <c r="AA28" s="21"/>
      <c r="AB28" s="21"/>
      <c r="AC28" s="21">
        <v>5.5</v>
      </c>
      <c r="AD28" s="21">
        <v>5.5</v>
      </c>
      <c r="AE28" s="21">
        <v>5</v>
      </c>
      <c r="AF28" s="21">
        <v>5.25</v>
      </c>
      <c r="AG28" s="21">
        <v>5.25</v>
      </c>
      <c r="AH28" s="21">
        <v>6.75</v>
      </c>
      <c r="AI28" s="21">
        <v>7.75</v>
      </c>
    </row>
    <row r="29" spans="1:35" x14ac:dyDescent="0.2">
      <c r="A29" s="11" t="s">
        <v>64</v>
      </c>
      <c r="B29" s="18">
        <v>5.6582983499999999</v>
      </c>
      <c r="C29" s="27">
        <f t="shared" si="0"/>
        <v>0.29209884166666633</v>
      </c>
      <c r="D29" s="18"/>
      <c r="E29" s="18"/>
      <c r="F29" s="18"/>
      <c r="G29" s="18"/>
      <c r="H29" s="18"/>
      <c r="I29" s="18"/>
      <c r="J29" s="18"/>
      <c r="K29" s="18"/>
      <c r="L29" s="18"/>
      <c r="M29" s="18"/>
      <c r="N29" s="18"/>
      <c r="O29" s="18"/>
      <c r="P29" s="18"/>
      <c r="Q29" s="18"/>
      <c r="R29" s="18"/>
      <c r="S29" s="18"/>
      <c r="T29" s="18"/>
      <c r="U29" s="18"/>
      <c r="V29" s="18"/>
      <c r="W29" s="34"/>
      <c r="X29" s="35"/>
      <c r="Y29" s="21"/>
      <c r="Z29" s="21"/>
      <c r="AA29" s="21">
        <v>5.75</v>
      </c>
      <c r="AB29" s="21">
        <v>5.75</v>
      </c>
      <c r="AC29" s="21">
        <v>5.75</v>
      </c>
      <c r="AD29" s="21">
        <v>5.25</v>
      </c>
      <c r="AE29" s="21">
        <v>5</v>
      </c>
      <c r="AF29" s="21">
        <v>5</v>
      </c>
      <c r="AG29" s="21">
        <v>5.25</v>
      </c>
      <c r="AH29" s="21">
        <v>6.75</v>
      </c>
      <c r="AI29" s="21">
        <v>7.75</v>
      </c>
    </row>
    <row r="30" spans="1:35" x14ac:dyDescent="0.2">
      <c r="A30" s="11" t="s">
        <v>65</v>
      </c>
      <c r="B30" s="18">
        <v>6.2021769666666664</v>
      </c>
      <c r="C30" s="27">
        <f t="shared" si="0"/>
        <v>0.54387861666666648</v>
      </c>
      <c r="D30" s="18"/>
      <c r="E30" s="18"/>
      <c r="F30" s="18"/>
      <c r="G30" s="18"/>
      <c r="H30" s="18"/>
      <c r="I30" s="18"/>
      <c r="J30" s="18"/>
      <c r="K30" s="18"/>
      <c r="L30" s="18"/>
      <c r="M30" s="18"/>
      <c r="N30" s="18"/>
      <c r="O30" s="18"/>
      <c r="P30" s="18"/>
      <c r="Q30" s="18"/>
      <c r="R30" s="18"/>
      <c r="S30" s="18"/>
      <c r="T30" s="18"/>
      <c r="U30" s="18"/>
      <c r="V30" s="18"/>
      <c r="W30" s="34"/>
      <c r="X30" s="35"/>
      <c r="Y30" s="21">
        <v>6.25</v>
      </c>
      <c r="Z30" s="21">
        <v>6</v>
      </c>
      <c r="AA30" s="21">
        <v>5.5</v>
      </c>
      <c r="AB30" s="21">
        <v>5.5</v>
      </c>
      <c r="AC30" s="21">
        <v>5.5</v>
      </c>
      <c r="AD30" s="21">
        <v>5</v>
      </c>
      <c r="AE30" s="21">
        <v>4.75</v>
      </c>
      <c r="AF30" s="21">
        <v>5</v>
      </c>
      <c r="AG30" s="21">
        <v>5.25</v>
      </c>
      <c r="AH30" s="21"/>
      <c r="AI30" s="21"/>
    </row>
    <row r="31" spans="1:35" x14ac:dyDescent="0.2">
      <c r="A31" s="11" t="s">
        <v>66</v>
      </c>
      <c r="B31" s="18">
        <v>6.455992358333333</v>
      </c>
      <c r="C31" s="27">
        <f t="shared" si="0"/>
        <v>0.25381539166666656</v>
      </c>
      <c r="D31" s="18"/>
      <c r="E31" s="18"/>
      <c r="F31" s="18"/>
      <c r="G31" s="18"/>
      <c r="H31" s="18"/>
      <c r="I31" s="18"/>
      <c r="J31" s="38"/>
      <c r="K31" s="18"/>
      <c r="L31" s="18"/>
      <c r="M31" s="18"/>
      <c r="N31" s="18"/>
      <c r="O31" s="18"/>
      <c r="P31" s="18"/>
      <c r="Q31" s="18"/>
      <c r="R31" s="18"/>
      <c r="S31" s="18"/>
      <c r="T31" s="18"/>
      <c r="U31" s="18"/>
      <c r="V31" s="18"/>
      <c r="W31" s="35">
        <v>6.5</v>
      </c>
      <c r="X31" s="35">
        <v>6.75</v>
      </c>
      <c r="Y31" s="21">
        <v>6.25</v>
      </c>
      <c r="Z31" s="21">
        <v>5.75</v>
      </c>
      <c r="AA31" s="21">
        <v>5.25</v>
      </c>
      <c r="AB31" s="21">
        <v>5.25</v>
      </c>
      <c r="AC31" s="21">
        <v>5.25</v>
      </c>
      <c r="AD31" s="21">
        <v>5</v>
      </c>
      <c r="AE31" s="21">
        <v>4.75</v>
      </c>
      <c r="AF31" s="21"/>
      <c r="AG31" s="21"/>
      <c r="AH31" s="21"/>
      <c r="AI31" s="21"/>
    </row>
    <row r="32" spans="1:35" x14ac:dyDescent="0.2">
      <c r="A32" s="11" t="s">
        <v>67</v>
      </c>
      <c r="B32" s="18">
        <v>5.9450730083333321</v>
      </c>
      <c r="C32" s="27">
        <f t="shared" si="0"/>
        <v>-0.51091935000000088</v>
      </c>
      <c r="D32" s="18"/>
      <c r="E32" s="18"/>
      <c r="F32" s="18"/>
      <c r="G32" s="18"/>
      <c r="H32" s="18"/>
      <c r="I32" s="18"/>
      <c r="J32" s="38"/>
      <c r="K32" s="18"/>
      <c r="L32" s="18"/>
      <c r="M32" s="18"/>
      <c r="N32" s="18"/>
      <c r="O32" s="18"/>
      <c r="P32" s="18"/>
      <c r="Q32" s="18"/>
      <c r="R32" s="18"/>
      <c r="S32" s="21"/>
      <c r="T32" s="21"/>
      <c r="U32" s="21">
        <v>6</v>
      </c>
      <c r="V32" s="21">
        <v>6.25</v>
      </c>
      <c r="W32" s="35">
        <v>6.25</v>
      </c>
      <c r="X32" s="35">
        <v>6.5</v>
      </c>
      <c r="Y32" s="21">
        <v>6</v>
      </c>
      <c r="Z32" s="21">
        <v>5.5</v>
      </c>
      <c r="AA32" s="21">
        <v>5</v>
      </c>
      <c r="AB32" s="21">
        <v>5</v>
      </c>
      <c r="AC32" s="21">
        <v>5</v>
      </c>
      <c r="AD32" s="21"/>
      <c r="AE32" s="21"/>
      <c r="AF32" s="21"/>
      <c r="AG32" s="21"/>
      <c r="AH32" s="21"/>
      <c r="AI32" s="21"/>
    </row>
    <row r="33" spans="1:35" x14ac:dyDescent="0.2">
      <c r="A33" s="11" t="s">
        <v>68</v>
      </c>
      <c r="B33" s="18">
        <v>5.9303534499999992</v>
      </c>
      <c r="C33" s="27">
        <f t="shared" si="0"/>
        <v>-1.4719558333332827E-2</v>
      </c>
      <c r="D33" s="18"/>
      <c r="E33" s="18"/>
      <c r="F33" s="18"/>
      <c r="G33" s="18"/>
      <c r="H33" s="18"/>
      <c r="I33" s="18"/>
      <c r="J33" s="38"/>
      <c r="K33" s="18"/>
      <c r="L33" s="18"/>
      <c r="M33" s="18"/>
      <c r="N33" s="18"/>
      <c r="O33" s="18"/>
      <c r="P33" s="18"/>
      <c r="Q33" s="18"/>
      <c r="R33" s="18"/>
      <c r="S33" s="21">
        <v>5.75</v>
      </c>
      <c r="T33" s="21">
        <v>5.75</v>
      </c>
      <c r="U33" s="21">
        <v>5.75</v>
      </c>
      <c r="V33" s="21">
        <v>6</v>
      </c>
      <c r="W33" s="35">
        <v>6.25</v>
      </c>
      <c r="X33" s="35">
        <v>6.25</v>
      </c>
      <c r="Y33" s="21">
        <v>5.75</v>
      </c>
      <c r="Z33" s="21">
        <v>5</v>
      </c>
      <c r="AA33" s="21">
        <v>5</v>
      </c>
      <c r="AB33" s="21"/>
      <c r="AC33" s="21"/>
      <c r="AD33" s="21"/>
      <c r="AE33" s="21"/>
      <c r="AF33" s="21"/>
      <c r="AG33" s="21"/>
      <c r="AH33" s="21"/>
      <c r="AI33" s="21"/>
    </row>
    <row r="34" spans="1:35" x14ac:dyDescent="0.2">
      <c r="A34" s="11" t="s">
        <v>69</v>
      </c>
      <c r="B34" s="18">
        <v>5.6618333499999993</v>
      </c>
      <c r="C34" s="27">
        <f>B34-B33</f>
        <v>-0.26852009999999993</v>
      </c>
      <c r="D34" s="18"/>
      <c r="E34" s="18"/>
      <c r="F34" s="18"/>
      <c r="G34" s="18"/>
      <c r="H34" s="18"/>
      <c r="I34" s="18"/>
      <c r="J34" s="38"/>
      <c r="K34" s="18"/>
      <c r="L34" s="18"/>
      <c r="M34" s="18"/>
      <c r="N34" s="18"/>
      <c r="O34" s="18"/>
      <c r="P34" s="21"/>
      <c r="Q34" s="21">
        <v>5.75</v>
      </c>
      <c r="R34" s="21">
        <v>5.75</v>
      </c>
      <c r="S34" s="21">
        <v>5.5</v>
      </c>
      <c r="T34" s="21">
        <v>5.5</v>
      </c>
      <c r="U34" s="21">
        <v>5.75</v>
      </c>
      <c r="V34" s="21">
        <v>5.75</v>
      </c>
      <c r="W34" s="35">
        <v>6</v>
      </c>
      <c r="X34" s="35">
        <v>5.75</v>
      </c>
      <c r="Y34" s="21">
        <v>5.5</v>
      </c>
      <c r="Z34" s="21"/>
      <c r="AA34" s="21"/>
      <c r="AB34" s="21"/>
      <c r="AC34" s="21"/>
      <c r="AD34" s="21"/>
      <c r="AE34" s="21"/>
      <c r="AF34" s="21"/>
      <c r="AG34" s="21"/>
      <c r="AH34" s="21"/>
      <c r="AI34" s="21"/>
    </row>
    <row r="35" spans="1:35" x14ac:dyDescent="0.2">
      <c r="A35" s="11" t="s">
        <v>70</v>
      </c>
      <c r="B35" s="18">
        <v>4.6568625416666656</v>
      </c>
      <c r="C35" s="27">
        <f>B35-B34</f>
        <v>-1.0049708083333337</v>
      </c>
      <c r="D35" s="18"/>
      <c r="E35" s="18"/>
      <c r="F35" s="18"/>
      <c r="G35" s="18"/>
      <c r="H35" s="18"/>
      <c r="I35" s="18"/>
      <c r="J35" s="38"/>
      <c r="K35" s="18"/>
      <c r="L35" s="18"/>
      <c r="M35" s="18"/>
      <c r="N35" s="18"/>
      <c r="O35" s="21">
        <v>4.5</v>
      </c>
      <c r="P35" s="21">
        <v>4.75</v>
      </c>
      <c r="Q35" s="21">
        <v>5.75</v>
      </c>
      <c r="R35" s="21">
        <v>5.75</v>
      </c>
      <c r="S35" s="21">
        <v>5.5</v>
      </c>
      <c r="T35" s="21">
        <v>5.5</v>
      </c>
      <c r="U35" s="21">
        <v>5.5</v>
      </c>
      <c r="V35" s="21">
        <v>5.5</v>
      </c>
      <c r="W35" s="21">
        <v>5.75</v>
      </c>
      <c r="Z35" s="21"/>
      <c r="AA35" s="21"/>
      <c r="AB35" s="21"/>
      <c r="AC35" s="21"/>
      <c r="AD35" s="21"/>
      <c r="AE35" s="21"/>
      <c r="AF35" s="21"/>
      <c r="AG35" s="21"/>
      <c r="AH35" s="21"/>
      <c r="AI35" s="21"/>
    </row>
    <row r="36" spans="1:35" x14ac:dyDescent="0.2">
      <c r="A36" s="37" t="s">
        <v>71</v>
      </c>
      <c r="B36" s="18">
        <v>5.390605166666667</v>
      </c>
      <c r="C36" s="27">
        <f t="shared" ref="C36:C40" si="1">B36-B35</f>
        <v>0.73374262500000142</v>
      </c>
      <c r="D36" s="18"/>
      <c r="E36" s="18"/>
      <c r="F36" s="18"/>
      <c r="G36" s="18"/>
      <c r="H36" s="18"/>
      <c r="I36" s="18"/>
      <c r="J36" s="18"/>
      <c r="K36" s="18"/>
      <c r="L36" s="18"/>
      <c r="M36" s="38"/>
      <c r="N36" s="49">
        <v>5</v>
      </c>
      <c r="O36" s="21">
        <v>4.75</v>
      </c>
      <c r="P36" s="21">
        <v>5</v>
      </c>
      <c r="Q36" s="21">
        <v>5.5</v>
      </c>
      <c r="R36" s="21">
        <v>5.5</v>
      </c>
      <c r="S36" s="21">
        <v>5.5</v>
      </c>
      <c r="T36" s="21">
        <v>5.5</v>
      </c>
      <c r="U36" s="21">
        <v>5.5</v>
      </c>
      <c r="V36" s="21"/>
      <c r="W36" s="21"/>
      <c r="Z36" s="21"/>
      <c r="AA36" s="21"/>
      <c r="AB36" s="21"/>
      <c r="AC36" s="21"/>
      <c r="AD36" s="21"/>
      <c r="AE36" s="21"/>
      <c r="AF36" s="21"/>
      <c r="AG36" s="21"/>
      <c r="AH36" s="21"/>
      <c r="AI36" s="21"/>
    </row>
    <row r="37" spans="1:35" x14ac:dyDescent="0.2">
      <c r="A37" s="37" t="s">
        <v>72</v>
      </c>
      <c r="B37" s="38">
        <v>6.1874001916666659</v>
      </c>
      <c r="C37" s="27">
        <f t="shared" si="1"/>
        <v>0.79679502499999888</v>
      </c>
      <c r="D37" s="18"/>
      <c r="E37" s="18"/>
      <c r="F37" s="18"/>
      <c r="G37" s="18"/>
      <c r="H37" s="18"/>
      <c r="I37" s="18"/>
      <c r="J37" s="18"/>
      <c r="K37" s="38"/>
      <c r="L37" s="49">
        <v>6.5</v>
      </c>
      <c r="M37" s="49">
        <v>7.75</v>
      </c>
      <c r="N37" s="49">
        <v>5</v>
      </c>
      <c r="O37" s="21">
        <v>5</v>
      </c>
      <c r="P37" s="21">
        <v>5.25</v>
      </c>
      <c r="Q37" s="21">
        <v>5.5</v>
      </c>
      <c r="R37" s="21">
        <v>5.5</v>
      </c>
      <c r="S37" s="21">
        <v>5.5</v>
      </c>
    </row>
    <row r="38" spans="1:35" x14ac:dyDescent="0.2">
      <c r="A38" s="61" t="s">
        <v>73</v>
      </c>
      <c r="B38" s="38">
        <v>4.3042786416666665</v>
      </c>
      <c r="C38" s="27">
        <f t="shared" si="1"/>
        <v>-1.8831215499999994</v>
      </c>
      <c r="D38" s="18"/>
      <c r="E38" s="18"/>
      <c r="F38" s="18"/>
      <c r="G38" s="18"/>
      <c r="H38" s="49"/>
      <c r="I38" s="49"/>
      <c r="J38" s="49">
        <v>4.25</v>
      </c>
      <c r="K38" s="49">
        <v>4.5</v>
      </c>
      <c r="L38" s="49">
        <v>5.75</v>
      </c>
      <c r="M38" s="49">
        <v>7</v>
      </c>
      <c r="N38" s="49">
        <v>5.25</v>
      </c>
      <c r="O38" s="21">
        <v>5.25</v>
      </c>
      <c r="P38" s="21">
        <v>5.5</v>
      </c>
      <c r="Q38" s="21">
        <v>5.5</v>
      </c>
      <c r="R38" s="21"/>
      <c r="S38" s="21"/>
    </row>
    <row r="39" spans="1:35" x14ac:dyDescent="0.2">
      <c r="A39" s="61" t="s">
        <v>74</v>
      </c>
      <c r="B39" s="38">
        <v>3.6933328666666667</v>
      </c>
      <c r="C39" s="27">
        <f t="shared" si="1"/>
        <v>-0.6109457749999998</v>
      </c>
      <c r="D39" s="18"/>
      <c r="E39" s="18"/>
      <c r="F39" s="18"/>
      <c r="G39" s="38"/>
      <c r="H39" s="49">
        <v>3.75</v>
      </c>
      <c r="I39" s="49">
        <v>3.75</v>
      </c>
      <c r="J39" s="49">
        <v>4</v>
      </c>
      <c r="K39" s="49">
        <v>4.5</v>
      </c>
      <c r="L39" s="49">
        <v>5.5</v>
      </c>
      <c r="M39" s="49">
        <v>6.25</v>
      </c>
      <c r="N39" s="49">
        <v>5.5</v>
      </c>
      <c r="O39" s="21">
        <v>5.5</v>
      </c>
      <c r="P39" s="21"/>
      <c r="Q39" s="21"/>
      <c r="R39" s="21"/>
      <c r="S39" s="21"/>
    </row>
    <row r="40" spans="1:35" x14ac:dyDescent="0.2">
      <c r="A40" s="61" t="s">
        <v>75</v>
      </c>
      <c r="B40" s="38">
        <v>3.9903039583333331</v>
      </c>
      <c r="C40" s="27">
        <f t="shared" si="1"/>
        <v>0.29697109166666635</v>
      </c>
      <c r="D40" s="18"/>
      <c r="E40" s="38"/>
      <c r="F40" s="49">
        <v>4</v>
      </c>
      <c r="G40" s="49">
        <v>4</v>
      </c>
      <c r="H40" s="49">
        <v>4.25</v>
      </c>
      <c r="I40" s="49">
        <v>4</v>
      </c>
      <c r="J40" s="49">
        <v>4.25</v>
      </c>
      <c r="K40" s="49">
        <v>5</v>
      </c>
      <c r="L40" s="49">
        <v>5.25</v>
      </c>
      <c r="M40" s="49">
        <v>5.75</v>
      </c>
      <c r="N40" s="49"/>
      <c r="O40" s="21"/>
      <c r="P40" s="21"/>
      <c r="Q40" s="21"/>
      <c r="R40" s="21"/>
      <c r="S40" s="21"/>
    </row>
    <row r="41" spans="1:35" x14ac:dyDescent="0.2">
      <c r="A41" s="61" t="s">
        <v>76</v>
      </c>
      <c r="B41" s="50"/>
      <c r="C41" s="59"/>
      <c r="D41" s="49">
        <v>4.5</v>
      </c>
      <c r="E41" s="49">
        <v>4.5</v>
      </c>
      <c r="F41" s="49">
        <v>4.25</v>
      </c>
      <c r="G41" s="49">
        <v>4.25</v>
      </c>
      <c r="H41" s="49">
        <v>4.5</v>
      </c>
      <c r="I41" s="49">
        <v>4.25</v>
      </c>
      <c r="J41" s="49">
        <v>4.5</v>
      </c>
      <c r="K41" s="49">
        <v>5</v>
      </c>
      <c r="L41" s="49">
        <v>5.25</v>
      </c>
      <c r="M41" s="49"/>
      <c r="N41" s="49"/>
      <c r="O41" s="21"/>
      <c r="P41" s="21"/>
      <c r="Q41" s="21"/>
      <c r="R41" s="21"/>
      <c r="S41" s="21"/>
    </row>
    <row r="42" spans="1:35" x14ac:dyDescent="0.2">
      <c r="A42" s="61" t="s">
        <v>77</v>
      </c>
      <c r="B42" s="50"/>
      <c r="C42" s="59"/>
      <c r="D42" s="49">
        <v>4.75</v>
      </c>
      <c r="E42" s="49">
        <v>4.75</v>
      </c>
      <c r="F42" s="49">
        <v>4.5</v>
      </c>
      <c r="G42" s="49">
        <v>4.5</v>
      </c>
      <c r="H42" s="49">
        <v>4.75</v>
      </c>
      <c r="I42" s="49">
        <v>4.5</v>
      </c>
      <c r="J42" s="49">
        <v>4.75</v>
      </c>
      <c r="K42" s="49"/>
      <c r="L42" s="49"/>
      <c r="M42" s="49"/>
      <c r="N42" s="49"/>
      <c r="O42" s="21"/>
      <c r="P42" s="21"/>
      <c r="Q42" s="21"/>
      <c r="R42" s="21"/>
      <c r="S42" s="21"/>
    </row>
    <row r="43" spans="1:35" x14ac:dyDescent="0.2">
      <c r="A43" s="61" t="s">
        <v>78</v>
      </c>
      <c r="B43" s="50"/>
      <c r="C43" s="59"/>
      <c r="D43" s="49">
        <v>4.75</v>
      </c>
      <c r="E43" s="49">
        <v>4.75</v>
      </c>
      <c r="F43" s="49">
        <v>4.75</v>
      </c>
      <c r="G43" s="49">
        <v>4.75</v>
      </c>
      <c r="H43" s="49">
        <v>4.75</v>
      </c>
      <c r="I43" s="49"/>
      <c r="J43" s="49"/>
      <c r="K43" s="49"/>
      <c r="L43" s="49"/>
      <c r="M43" s="49"/>
      <c r="N43" s="49"/>
      <c r="O43" s="21"/>
      <c r="P43" s="21"/>
      <c r="Q43" s="21"/>
      <c r="R43" s="21"/>
      <c r="S43" s="21"/>
    </row>
    <row r="44" spans="1:35" x14ac:dyDescent="0.2">
      <c r="A44" s="61" t="s">
        <v>79</v>
      </c>
      <c r="B44" s="50"/>
      <c r="C44" s="59"/>
      <c r="D44" s="49">
        <v>4.75</v>
      </c>
      <c r="E44" s="49">
        <v>4.75</v>
      </c>
      <c r="F44" s="49">
        <v>4.75</v>
      </c>
      <c r="G44" s="49"/>
      <c r="H44" s="49"/>
      <c r="I44" s="49"/>
      <c r="J44" s="49"/>
      <c r="K44" s="49"/>
      <c r="L44" s="49"/>
      <c r="M44" s="49"/>
      <c r="N44" s="49"/>
      <c r="O44" s="21"/>
      <c r="P44" s="21"/>
      <c r="Q44" s="21"/>
      <c r="R44" s="21"/>
      <c r="S44" s="21"/>
    </row>
    <row r="45" spans="1:35" x14ac:dyDescent="0.2">
      <c r="A45" s="61" t="s">
        <v>106</v>
      </c>
      <c r="B45" s="50"/>
      <c r="C45" s="59"/>
      <c r="D45" s="49">
        <v>4.75</v>
      </c>
      <c r="E45" s="49"/>
      <c r="F45" s="49"/>
      <c r="G45" s="49"/>
      <c r="H45" s="49"/>
      <c r="I45" s="49"/>
      <c r="J45" s="49"/>
      <c r="K45" s="49"/>
      <c r="L45" s="49"/>
      <c r="M45" s="49"/>
      <c r="N45" s="49"/>
      <c r="O45" s="21"/>
      <c r="P45" s="21"/>
      <c r="Q45" s="21"/>
      <c r="R45" s="21"/>
      <c r="S45" s="21"/>
    </row>
    <row r="46" spans="1:35" ht="5.65" customHeight="1" thickBot="1" x14ac:dyDescent="0.25">
      <c r="A46" s="61"/>
      <c r="B46" s="51"/>
      <c r="C46" s="52"/>
      <c r="D46" s="53"/>
      <c r="E46" s="53"/>
      <c r="F46" s="53"/>
      <c r="G46" s="53"/>
      <c r="H46" s="53"/>
      <c r="I46" s="53"/>
      <c r="J46" s="53"/>
      <c r="K46" s="53"/>
      <c r="L46" s="53"/>
      <c r="M46" s="53"/>
      <c r="N46" s="53"/>
      <c r="O46" s="25"/>
      <c r="P46" s="25"/>
      <c r="Q46" s="25"/>
      <c r="R46" s="25"/>
      <c r="S46" s="25"/>
      <c r="T46" s="25"/>
      <c r="U46" s="25"/>
      <c r="V46" s="25"/>
      <c r="W46" s="26"/>
      <c r="X46" s="26"/>
      <c r="Y46" s="26"/>
      <c r="Z46" s="26"/>
      <c r="AA46" s="26"/>
      <c r="AB46" s="26"/>
      <c r="AC46" s="26"/>
      <c r="AD46" s="26"/>
      <c r="AE46" s="26"/>
      <c r="AF46" s="26"/>
      <c r="AG46" s="26"/>
      <c r="AH46" s="26"/>
      <c r="AI46" s="26"/>
    </row>
    <row r="47" spans="1:35" x14ac:dyDescent="0.2">
      <c r="A47" s="77"/>
      <c r="B47" s="10" t="s">
        <v>80</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5" x14ac:dyDescent="0.2">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row>
    <row r="49" spans="2:34" x14ac:dyDescent="0.2">
      <c r="B49" s="19" t="s">
        <v>93</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2:34" x14ac:dyDescent="0.2">
      <c r="C50" s="18"/>
      <c r="D50" s="18"/>
      <c r="E50" s="18"/>
      <c r="F50" s="18"/>
      <c r="G50" s="18"/>
      <c r="H50" s="18"/>
      <c r="I50" s="18"/>
      <c r="J50" s="18"/>
      <c r="K50" s="18"/>
      <c r="L50" s="18"/>
      <c r="M50" s="18"/>
      <c r="N50" s="18"/>
      <c r="O50" s="18"/>
      <c r="P50" s="18"/>
      <c r="Q50" s="18"/>
      <c r="R50" s="18"/>
      <c r="S50" s="18"/>
      <c r="T50" s="18"/>
      <c r="U50" s="18"/>
      <c r="V50" s="18"/>
    </row>
    <row r="51" spans="2:34" x14ac:dyDescent="0.2"/>
  </sheetData>
  <pageMargins left="0.7" right="0.7" top="0.75" bottom="0.75" header="0.3" footer="0.3"/>
  <pageSetup paperSize="9" scale="53" orientation="landscape" r:id="rId1"/>
  <headerFooter>
    <oddFooter>&amp;L&amp;1#&amp;"Calibri"&amp;11&amp;K000000OFFICIAL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J51"/>
  <sheetViews>
    <sheetView showGridLines="0" zoomScaleNormal="100" workbookViewId="0">
      <pane xSplit="3" ySplit="5" topLeftCell="D6" activePane="bottomRight" state="frozen"/>
      <selection pane="topRight" activeCell="D1" sqref="D1"/>
      <selection pane="bottomLeft" activeCell="A6" sqref="A6"/>
      <selection pane="bottomRight" activeCell="D6" sqref="D6"/>
    </sheetView>
  </sheetViews>
  <sheetFormatPr defaultColWidth="0" defaultRowHeight="12.75" zeroHeight="1" x14ac:dyDescent="0.2"/>
  <cols>
    <col min="1" max="1" width="7.5703125" style="11" bestFit="1" customWidth="1"/>
    <col min="2" max="2" width="11.140625" style="18" customWidth="1"/>
    <col min="3" max="3" width="10.28515625" style="11" bestFit="1" customWidth="1"/>
    <col min="4" max="34" width="10.28515625" style="11" customWidth="1"/>
    <col min="35" max="35" width="9.85546875" style="11" customWidth="1"/>
    <col min="36" max="36" width="0" style="11" hidden="1" customWidth="1"/>
    <col min="37" max="16384" width="9.140625" style="11" hidden="1"/>
  </cols>
  <sheetData>
    <row r="1" spans="1:35" x14ac:dyDescent="0.2">
      <c r="B1" s="28" t="s">
        <v>94</v>
      </c>
      <c r="C1" s="18"/>
      <c r="D1" s="18"/>
      <c r="E1" s="18"/>
      <c r="F1" s="18"/>
      <c r="G1" s="18"/>
      <c r="H1" s="18"/>
      <c r="I1" s="18"/>
      <c r="J1" s="18"/>
      <c r="K1" s="18"/>
      <c r="L1" s="18"/>
      <c r="M1" s="18"/>
      <c r="N1" s="18"/>
      <c r="O1" s="18"/>
      <c r="P1" s="18"/>
      <c r="Q1" s="18"/>
      <c r="R1" s="18"/>
      <c r="S1" s="18"/>
      <c r="T1" s="18"/>
      <c r="U1" s="18"/>
      <c r="V1" s="18"/>
    </row>
    <row r="2" spans="1:35" x14ac:dyDescent="0.2">
      <c r="B2" s="37" t="str">
        <f>'Unemployment rate'!B2</f>
        <v>2025-26 Budget</v>
      </c>
      <c r="C2" s="18"/>
      <c r="D2" s="18"/>
      <c r="E2" s="18"/>
      <c r="F2" s="18"/>
      <c r="G2" s="18"/>
      <c r="H2" s="18"/>
      <c r="I2" s="18"/>
      <c r="J2" s="18"/>
      <c r="K2" s="18"/>
      <c r="L2" s="18"/>
      <c r="M2" s="18"/>
      <c r="N2" s="18"/>
      <c r="O2" s="18"/>
      <c r="P2" s="18"/>
      <c r="Q2" s="18"/>
      <c r="R2" s="18"/>
      <c r="S2" s="18"/>
      <c r="T2" s="18"/>
      <c r="U2" s="18"/>
      <c r="V2" s="18"/>
    </row>
    <row r="3" spans="1:35" x14ac:dyDescent="0.2">
      <c r="C3" s="18"/>
      <c r="D3" s="18"/>
      <c r="E3" s="18"/>
      <c r="F3" s="18"/>
      <c r="G3" s="18"/>
      <c r="H3" s="18"/>
      <c r="I3" s="18"/>
      <c r="J3" s="18"/>
      <c r="K3" s="18"/>
      <c r="L3" s="18"/>
      <c r="M3" s="18"/>
      <c r="N3" s="18"/>
      <c r="O3" s="18"/>
      <c r="P3" s="18"/>
      <c r="Q3" s="18"/>
      <c r="R3" s="18"/>
      <c r="S3" s="18"/>
      <c r="T3" s="18"/>
      <c r="U3" s="18"/>
      <c r="V3" s="18"/>
    </row>
    <row r="4" spans="1:35" x14ac:dyDescent="0.2">
      <c r="A4" s="1"/>
      <c r="B4" s="2" t="s">
        <v>9</v>
      </c>
      <c r="C4" s="3"/>
      <c r="D4" s="3" t="s">
        <v>87</v>
      </c>
      <c r="E4" s="3"/>
      <c r="F4" s="3"/>
      <c r="G4" s="3"/>
      <c r="H4" s="3"/>
      <c r="I4" s="3"/>
      <c r="J4" s="3"/>
      <c r="K4" s="3"/>
      <c r="L4" s="3"/>
      <c r="M4" s="3"/>
      <c r="N4" s="3"/>
      <c r="O4" s="3"/>
      <c r="P4" s="3"/>
      <c r="Q4" s="4"/>
      <c r="R4" s="60"/>
      <c r="S4" s="4"/>
      <c r="T4" s="8"/>
      <c r="U4" s="4"/>
      <c r="V4" s="4"/>
      <c r="W4" s="4"/>
      <c r="X4" s="4"/>
      <c r="Y4" s="4"/>
      <c r="Z4" s="1"/>
      <c r="AA4" s="1"/>
      <c r="AB4" s="1"/>
      <c r="AC4" s="1"/>
      <c r="AD4" s="1"/>
      <c r="AE4" s="1"/>
      <c r="AF4" s="1"/>
      <c r="AG4" s="1"/>
      <c r="AH4" s="1"/>
      <c r="AI4" s="1"/>
    </row>
    <row r="5" spans="1:35" s="20" customFormat="1" ht="51.75" customHeight="1" x14ac:dyDescent="0.2">
      <c r="A5" s="5"/>
      <c r="B5" s="6" t="s">
        <v>95</v>
      </c>
      <c r="C5" s="7" t="s">
        <v>11</v>
      </c>
      <c r="D5" s="7" t="str">
        <f>'Real gross state product'!D5</f>
        <v>2025-26 Budget</v>
      </c>
      <c r="E5" s="7" t="str">
        <f>'Real gross state product'!E5</f>
        <v>2024-25 Budget Update</v>
      </c>
      <c r="F5" s="7" t="str">
        <f>'Real gross state product'!F5</f>
        <v>2024-25 Budget</v>
      </c>
      <c r="G5" s="7" t="str">
        <f>'Real gross state product'!G5</f>
        <v>2023-24 Budget Update</v>
      </c>
      <c r="H5" s="7" t="str">
        <f>'Real gross state product'!H5</f>
        <v>2023-24 Budget</v>
      </c>
      <c r="I5" s="7" t="str">
        <f>'Real gross state product'!I5</f>
        <v>2022 Pre-Election Budget Update</v>
      </c>
      <c r="J5" s="7" t="str">
        <f>'Real gross state product'!J5</f>
        <v>2022-23 Budget</v>
      </c>
      <c r="K5" s="7" t="str">
        <f>'Real gross state product'!K5</f>
        <v>2021-22 Budget Update</v>
      </c>
      <c r="L5" s="7" t="str">
        <f>'Real gross state product'!L5</f>
        <v>2021-22 Budget</v>
      </c>
      <c r="M5" s="7" t="str">
        <f>'Real gross state product'!M5</f>
        <v>2020-21 Budget</v>
      </c>
      <c r="N5" s="7" t="str">
        <f>'Real gross state product'!N5</f>
        <v>2019-20 Budget Update</v>
      </c>
      <c r="O5" s="7" t="str">
        <f>'Real gross state product'!O5</f>
        <v>2019-20 Budget</v>
      </c>
      <c r="P5" s="7" t="str">
        <f>'Real gross state product'!P5</f>
        <v>2018-19 Budget Update</v>
      </c>
      <c r="Q5" s="7" t="str">
        <f>'Real gross state product'!Q5</f>
        <v>2018-19 Budget</v>
      </c>
      <c r="R5" s="7" t="str">
        <f>'Real gross state product'!R5</f>
        <v>2017-18 Budget Update</v>
      </c>
      <c r="S5" s="7" t="str">
        <f>'Real gross state product'!S5</f>
        <v>2017-18 Budget</v>
      </c>
      <c r="T5" s="7" t="str">
        <f>'Real gross state product'!T5</f>
        <v>2016-17 Budget Update</v>
      </c>
      <c r="U5" s="7" t="str">
        <f>'Real gross state product'!U5</f>
        <v>2016-17 Budget</v>
      </c>
      <c r="V5" s="7" t="str">
        <f>'Real gross state product'!V5</f>
        <v>2015-16 Budget Update</v>
      </c>
      <c r="W5" s="7" t="str">
        <f>'Real gross state product'!W5</f>
        <v>2015-16 Budget</v>
      </c>
      <c r="X5" s="7" t="str">
        <f>'Real gross state product'!X5</f>
        <v>2014-15 Budget Update</v>
      </c>
      <c r="Y5" s="7" t="str">
        <f>'Real gross state product'!Y5</f>
        <v>2014-15 Budget</v>
      </c>
      <c r="Z5" s="7" t="str">
        <f>'Real gross state product'!Z5</f>
        <v>2013-14 Budget Update</v>
      </c>
      <c r="AA5" s="7" t="str">
        <f>'Real gross state product'!AA5</f>
        <v>2013-14 Budget</v>
      </c>
      <c r="AB5" s="7" t="str">
        <f>'Real gross state product'!AB5</f>
        <v>2012-13 Budget Update</v>
      </c>
      <c r="AC5" s="7" t="str">
        <f>'Real gross state product'!AC5</f>
        <v>2012-13 Budget</v>
      </c>
      <c r="AD5" s="7" t="str">
        <f>'Real gross state product'!AD5</f>
        <v>2011-12 Budget Update</v>
      </c>
      <c r="AE5" s="7" t="str">
        <f>'Real gross state product'!AE5</f>
        <v>2011-12 Budget</v>
      </c>
      <c r="AF5" s="7" t="str">
        <f>'Real gross state product'!AF5</f>
        <v>2010-11 Budget Update</v>
      </c>
      <c r="AG5" s="7" t="str">
        <f>'Real gross state product'!AG5</f>
        <v>2010-11 Budget</v>
      </c>
      <c r="AH5" s="7" t="str">
        <f>'Real gross state product'!AH5</f>
        <v>2009-10 Budget Update</v>
      </c>
      <c r="AI5" s="7" t="str">
        <f>'Real gross state product'!AI5</f>
        <v>2009-10 Budget</v>
      </c>
    </row>
    <row r="6" spans="1:35" x14ac:dyDescent="0.2">
      <c r="A6" s="11" t="s">
        <v>41</v>
      </c>
      <c r="B6" s="18">
        <v>56.475000000000001</v>
      </c>
      <c r="C6" s="27"/>
      <c r="D6" s="18"/>
      <c r="E6" s="18"/>
      <c r="F6" s="18"/>
      <c r="G6" s="18"/>
      <c r="H6" s="18"/>
      <c r="I6" s="18"/>
      <c r="J6" s="18"/>
      <c r="K6" s="18"/>
      <c r="L6" s="18"/>
      <c r="M6" s="18"/>
      <c r="N6" s="18"/>
      <c r="O6" s="18"/>
      <c r="P6" s="18"/>
      <c r="Q6" s="18"/>
      <c r="R6" s="18"/>
    </row>
    <row r="7" spans="1:35" x14ac:dyDescent="0.2">
      <c r="A7" s="11" t="s">
        <v>42</v>
      </c>
      <c r="B7" s="18">
        <v>59.724999999999994</v>
      </c>
      <c r="C7" s="27">
        <f t="shared" ref="C7:C34" si="0">(B7/B6-1)*100</f>
        <v>5.7547587428065317</v>
      </c>
      <c r="D7" s="18"/>
      <c r="E7" s="18"/>
      <c r="F7" s="18"/>
      <c r="G7" s="18"/>
      <c r="H7" s="18"/>
      <c r="I7" s="18"/>
      <c r="J7" s="18"/>
      <c r="K7" s="18"/>
      <c r="L7" s="18"/>
      <c r="M7" s="18"/>
      <c r="N7" s="18"/>
      <c r="O7" s="18"/>
      <c r="P7" s="18"/>
      <c r="Q7" s="18"/>
      <c r="R7" s="18"/>
      <c r="S7" s="18"/>
      <c r="T7" s="18"/>
      <c r="U7" s="18"/>
      <c r="V7" s="18"/>
    </row>
    <row r="8" spans="1:35" x14ac:dyDescent="0.2">
      <c r="A8" s="11" t="s">
        <v>43</v>
      </c>
      <c r="B8" s="18">
        <v>61.074999999999996</v>
      </c>
      <c r="C8" s="27">
        <f t="shared" si="0"/>
        <v>2.260359983256599</v>
      </c>
      <c r="D8" s="18"/>
      <c r="E8" s="18"/>
      <c r="F8" s="18"/>
      <c r="G8" s="18"/>
      <c r="H8" s="18"/>
      <c r="I8" s="18"/>
      <c r="J8" s="18"/>
      <c r="K8" s="18"/>
      <c r="L8" s="18"/>
      <c r="M8" s="18"/>
      <c r="N8" s="18"/>
      <c r="O8" s="18"/>
      <c r="P8" s="18"/>
      <c r="Q8" s="18"/>
      <c r="R8" s="18"/>
      <c r="S8" s="18"/>
      <c r="T8" s="18"/>
      <c r="U8" s="18"/>
      <c r="V8" s="18"/>
    </row>
    <row r="9" spans="1:35" x14ac:dyDescent="0.2">
      <c r="A9" s="11" t="s">
        <v>44</v>
      </c>
      <c r="B9" s="18">
        <v>61.55</v>
      </c>
      <c r="C9" s="27">
        <f t="shared" si="0"/>
        <v>0.77773229635693664</v>
      </c>
      <c r="D9" s="18"/>
      <c r="E9" s="18"/>
      <c r="F9" s="18"/>
      <c r="G9" s="18"/>
      <c r="H9" s="18"/>
      <c r="I9" s="18"/>
      <c r="J9" s="18"/>
      <c r="K9" s="18"/>
      <c r="L9" s="18"/>
      <c r="M9" s="18"/>
      <c r="N9" s="18"/>
      <c r="O9" s="18"/>
      <c r="P9" s="18"/>
      <c r="Q9" s="18"/>
      <c r="R9" s="18"/>
      <c r="S9" s="18"/>
      <c r="T9" s="18"/>
      <c r="U9" s="18"/>
      <c r="V9" s="18"/>
    </row>
    <row r="10" spans="1:35" x14ac:dyDescent="0.2">
      <c r="A10" s="11" t="s">
        <v>45</v>
      </c>
      <c r="B10" s="18">
        <v>62.775000000000006</v>
      </c>
      <c r="C10" s="27">
        <f t="shared" si="0"/>
        <v>1.9902518277822967</v>
      </c>
      <c r="D10" s="18"/>
      <c r="E10" s="18"/>
      <c r="F10" s="18"/>
      <c r="G10" s="18"/>
      <c r="H10" s="18"/>
      <c r="I10" s="18"/>
      <c r="J10" s="18"/>
      <c r="K10" s="18"/>
      <c r="L10" s="18"/>
      <c r="M10" s="18"/>
      <c r="N10" s="18"/>
      <c r="O10" s="18"/>
      <c r="P10" s="18"/>
      <c r="Q10" s="18"/>
      <c r="R10" s="18"/>
      <c r="S10" s="18"/>
      <c r="T10" s="18"/>
      <c r="U10" s="18"/>
      <c r="V10" s="18"/>
    </row>
    <row r="11" spans="1:35" x14ac:dyDescent="0.2">
      <c r="A11" s="11" t="s">
        <v>46</v>
      </c>
      <c r="B11" s="18">
        <v>64.474999999999994</v>
      </c>
      <c r="C11" s="27">
        <f t="shared" si="0"/>
        <v>2.7080844285145123</v>
      </c>
      <c r="D11" s="18"/>
      <c r="E11" s="18"/>
      <c r="F11" s="18"/>
      <c r="G11" s="18"/>
      <c r="H11" s="18"/>
      <c r="I11" s="18"/>
      <c r="J11" s="18"/>
      <c r="K11" s="18"/>
      <c r="L11" s="18"/>
      <c r="M11" s="18"/>
      <c r="N11" s="18"/>
      <c r="O11" s="18"/>
      <c r="P11" s="18"/>
      <c r="Q11" s="18"/>
      <c r="R11" s="18"/>
      <c r="S11" s="18"/>
      <c r="T11" s="18"/>
      <c r="U11" s="18"/>
      <c r="V11" s="18"/>
    </row>
    <row r="12" spans="1:35" x14ac:dyDescent="0.2">
      <c r="A12" s="11" t="s">
        <v>47</v>
      </c>
      <c r="B12" s="18">
        <v>66.850000000000009</v>
      </c>
      <c r="C12" s="27">
        <f t="shared" si="0"/>
        <v>3.6835982939123824</v>
      </c>
      <c r="D12" s="18"/>
      <c r="E12" s="18"/>
      <c r="F12" s="18"/>
      <c r="G12" s="18"/>
      <c r="H12" s="18"/>
      <c r="I12" s="18"/>
      <c r="J12" s="18"/>
      <c r="K12" s="18"/>
      <c r="L12" s="18"/>
      <c r="M12" s="18"/>
      <c r="N12" s="18"/>
      <c r="O12" s="18"/>
      <c r="P12" s="18"/>
      <c r="Q12" s="18"/>
      <c r="R12" s="18"/>
      <c r="S12" s="18"/>
      <c r="T12" s="18"/>
      <c r="U12" s="18"/>
      <c r="V12" s="18"/>
    </row>
    <row r="13" spans="1:35" x14ac:dyDescent="0.2">
      <c r="A13" s="11" t="s">
        <v>48</v>
      </c>
      <c r="B13" s="18">
        <v>67.7</v>
      </c>
      <c r="C13" s="27">
        <f t="shared" si="0"/>
        <v>1.2715033657441976</v>
      </c>
      <c r="D13" s="18"/>
      <c r="E13" s="18"/>
      <c r="F13" s="18"/>
      <c r="G13" s="18"/>
      <c r="H13" s="18"/>
      <c r="I13" s="18"/>
      <c r="J13" s="18"/>
      <c r="K13" s="18"/>
      <c r="L13" s="18"/>
      <c r="M13" s="18"/>
      <c r="N13" s="18"/>
      <c r="O13" s="18"/>
      <c r="P13" s="18"/>
      <c r="Q13" s="18"/>
      <c r="R13" s="18"/>
      <c r="S13" s="18"/>
      <c r="T13" s="18"/>
      <c r="U13" s="18"/>
      <c r="V13" s="18"/>
    </row>
    <row r="14" spans="1:35" x14ac:dyDescent="0.2">
      <c r="A14" s="11" t="s">
        <v>49</v>
      </c>
      <c r="B14" s="18">
        <v>67.699999999999989</v>
      </c>
      <c r="C14" s="27">
        <f t="shared" si="0"/>
        <v>-2.2204460492503131E-14</v>
      </c>
      <c r="D14" s="18"/>
      <c r="E14" s="18"/>
      <c r="F14" s="18"/>
      <c r="G14" s="18"/>
      <c r="H14" s="18"/>
      <c r="I14" s="18"/>
      <c r="J14" s="18"/>
      <c r="K14" s="18"/>
      <c r="L14" s="18"/>
      <c r="M14" s="18"/>
      <c r="N14" s="18"/>
      <c r="O14" s="18"/>
      <c r="P14" s="18"/>
      <c r="Q14" s="18"/>
      <c r="R14" s="18"/>
      <c r="S14" s="18"/>
      <c r="T14" s="18"/>
      <c r="U14" s="18"/>
      <c r="V14" s="18"/>
    </row>
    <row r="15" spans="1:35" x14ac:dyDescent="0.2">
      <c r="A15" s="11" t="s">
        <v>50</v>
      </c>
      <c r="B15" s="18">
        <v>68.300000000000011</v>
      </c>
      <c r="C15" s="27">
        <f t="shared" si="0"/>
        <v>0.88626292466769119</v>
      </c>
      <c r="D15" s="18"/>
      <c r="E15" s="18"/>
      <c r="F15" s="18"/>
      <c r="G15" s="18"/>
      <c r="H15" s="18"/>
      <c r="I15" s="18"/>
      <c r="J15" s="18"/>
      <c r="K15" s="18"/>
      <c r="L15" s="18"/>
      <c r="M15" s="18"/>
      <c r="N15" s="18"/>
      <c r="O15" s="18"/>
      <c r="P15" s="18"/>
      <c r="Q15" s="18"/>
      <c r="R15" s="18"/>
      <c r="S15" s="18"/>
      <c r="T15" s="18"/>
      <c r="U15" s="18"/>
      <c r="V15" s="18"/>
    </row>
    <row r="16" spans="1:35" x14ac:dyDescent="0.2">
      <c r="A16" s="11" t="s">
        <v>51</v>
      </c>
      <c r="B16" s="18">
        <v>70.099999999999994</v>
      </c>
      <c r="C16" s="27">
        <f t="shared" si="0"/>
        <v>2.6354319180087682</v>
      </c>
      <c r="D16" s="18"/>
      <c r="E16" s="18"/>
      <c r="F16" s="18"/>
      <c r="G16" s="18"/>
      <c r="H16" s="18"/>
      <c r="I16" s="18"/>
      <c r="J16" s="18"/>
      <c r="K16" s="18"/>
      <c r="L16" s="18"/>
      <c r="M16" s="18"/>
      <c r="N16" s="18"/>
      <c r="O16" s="18"/>
      <c r="P16" s="18"/>
      <c r="Q16" s="18"/>
      <c r="R16" s="18"/>
      <c r="S16" s="18"/>
      <c r="T16" s="18"/>
      <c r="U16" s="18"/>
      <c r="V16" s="18"/>
    </row>
    <row r="17" spans="1:35" x14ac:dyDescent="0.2">
      <c r="A17" s="11" t="s">
        <v>52</v>
      </c>
      <c r="B17" s="18">
        <v>74.324999999999989</v>
      </c>
      <c r="C17" s="27">
        <f t="shared" si="0"/>
        <v>6.0271041369472034</v>
      </c>
      <c r="D17" s="18"/>
      <c r="E17" s="18"/>
      <c r="F17" s="18"/>
      <c r="G17" s="18"/>
      <c r="H17" s="18"/>
      <c r="I17" s="18"/>
      <c r="J17" s="18"/>
      <c r="K17" s="18"/>
      <c r="L17" s="18"/>
      <c r="M17" s="18"/>
      <c r="N17" s="18"/>
      <c r="O17" s="18"/>
      <c r="P17" s="18"/>
      <c r="Q17" s="18"/>
      <c r="R17" s="18"/>
      <c r="S17" s="18"/>
      <c r="T17" s="18"/>
      <c r="U17" s="18"/>
      <c r="V17" s="18"/>
    </row>
    <row r="18" spans="1:35" x14ac:dyDescent="0.2">
      <c r="A18" s="11" t="s">
        <v>53</v>
      </c>
      <c r="B18" s="18">
        <v>76.45</v>
      </c>
      <c r="C18" s="27">
        <f t="shared" si="0"/>
        <v>2.8590649175916694</v>
      </c>
      <c r="D18" s="18"/>
      <c r="E18" s="18"/>
      <c r="F18" s="18"/>
      <c r="G18" s="18"/>
      <c r="H18" s="18"/>
      <c r="I18" s="18"/>
      <c r="J18" s="18"/>
      <c r="K18" s="18"/>
      <c r="L18" s="18"/>
      <c r="M18" s="18"/>
      <c r="N18" s="18"/>
      <c r="O18" s="18"/>
      <c r="P18" s="18"/>
      <c r="Q18" s="18"/>
      <c r="R18" s="18"/>
      <c r="S18" s="18"/>
      <c r="T18" s="18"/>
      <c r="U18" s="18"/>
      <c r="V18" s="18"/>
    </row>
    <row r="19" spans="1:35" x14ac:dyDescent="0.2">
      <c r="A19" s="11" t="s">
        <v>54</v>
      </c>
      <c r="B19" s="18">
        <v>78.900000000000006</v>
      </c>
      <c r="C19" s="27">
        <f t="shared" si="0"/>
        <v>3.2047089601046519</v>
      </c>
      <c r="D19" s="18"/>
      <c r="E19" s="18"/>
      <c r="F19" s="18"/>
      <c r="G19" s="18"/>
      <c r="H19" s="18"/>
      <c r="I19" s="18"/>
      <c r="J19" s="18"/>
      <c r="K19" s="18"/>
      <c r="L19" s="18"/>
      <c r="M19" s="18"/>
      <c r="N19" s="18"/>
      <c r="O19" s="18"/>
      <c r="P19" s="18"/>
      <c r="Q19" s="18"/>
      <c r="R19" s="18"/>
      <c r="S19" s="18"/>
      <c r="T19" s="18"/>
      <c r="U19" s="18"/>
      <c r="V19" s="18"/>
    </row>
    <row r="20" spans="1:35" x14ac:dyDescent="0.2">
      <c r="A20" s="11" t="s">
        <v>55</v>
      </c>
      <c r="B20" s="18">
        <v>80.699999999999989</v>
      </c>
      <c r="C20" s="27">
        <f t="shared" si="0"/>
        <v>2.2813688212927508</v>
      </c>
      <c r="D20" s="18"/>
      <c r="E20" s="18"/>
      <c r="F20" s="18"/>
      <c r="G20" s="18"/>
      <c r="H20" s="18"/>
      <c r="I20" s="18"/>
      <c r="J20" s="18"/>
      <c r="K20" s="18"/>
      <c r="L20" s="18"/>
      <c r="M20" s="18"/>
      <c r="N20" s="18"/>
      <c r="O20" s="18"/>
      <c r="P20" s="18"/>
      <c r="Q20" s="18"/>
      <c r="R20" s="18"/>
      <c r="S20" s="18"/>
      <c r="T20" s="18"/>
      <c r="U20" s="18"/>
      <c r="V20" s="18"/>
    </row>
    <row r="21" spans="1:35" x14ac:dyDescent="0.2">
      <c r="A21" s="11" t="s">
        <v>56</v>
      </c>
      <c r="B21" s="18">
        <v>82.325000000000003</v>
      </c>
      <c r="C21" s="27">
        <f t="shared" si="0"/>
        <v>2.0136307311028778</v>
      </c>
      <c r="D21" s="18"/>
      <c r="E21" s="18"/>
      <c r="F21" s="18"/>
      <c r="G21" s="18"/>
      <c r="H21" s="18"/>
      <c r="I21" s="18"/>
      <c r="J21" s="18"/>
      <c r="K21" s="18"/>
      <c r="L21" s="18"/>
      <c r="M21" s="18"/>
      <c r="N21" s="18"/>
      <c r="O21" s="18"/>
      <c r="P21" s="18"/>
      <c r="Q21" s="18"/>
      <c r="R21" s="18"/>
      <c r="S21" s="18"/>
      <c r="T21" s="18"/>
      <c r="U21" s="18"/>
      <c r="V21" s="18"/>
      <c r="AC21" s="11" t="s">
        <v>85</v>
      </c>
    </row>
    <row r="22" spans="1:35" x14ac:dyDescent="0.2">
      <c r="A22" s="11" t="s">
        <v>57</v>
      </c>
      <c r="B22" s="18">
        <v>84.85</v>
      </c>
      <c r="C22" s="27">
        <f t="shared" si="0"/>
        <v>3.0671120558760867</v>
      </c>
      <c r="D22" s="18"/>
      <c r="E22" s="18"/>
      <c r="F22" s="18"/>
      <c r="G22" s="18"/>
      <c r="H22" s="18"/>
      <c r="I22" s="18"/>
      <c r="J22" s="18"/>
      <c r="K22" s="18"/>
      <c r="L22" s="18"/>
      <c r="M22" s="18"/>
      <c r="N22" s="18"/>
      <c r="O22" s="18"/>
      <c r="P22" s="18"/>
      <c r="Q22" s="18"/>
      <c r="R22" s="18"/>
      <c r="S22" s="18"/>
      <c r="T22" s="18"/>
      <c r="U22" s="18"/>
      <c r="V22" s="18"/>
    </row>
    <row r="23" spans="1:35" x14ac:dyDescent="0.2">
      <c r="A23" s="11" t="s">
        <v>58</v>
      </c>
      <c r="B23" s="18">
        <v>87.074999999999989</v>
      </c>
      <c r="C23" s="27">
        <f t="shared" si="0"/>
        <v>2.6222746022392496</v>
      </c>
      <c r="D23" s="18"/>
      <c r="E23" s="18"/>
      <c r="F23" s="18"/>
      <c r="G23" s="18"/>
      <c r="H23" s="18"/>
      <c r="I23" s="18"/>
      <c r="J23" s="18"/>
      <c r="K23" s="18"/>
      <c r="L23" s="18"/>
      <c r="M23" s="18"/>
      <c r="N23" s="18"/>
      <c r="O23" s="18"/>
      <c r="P23" s="18"/>
      <c r="Q23" s="18"/>
      <c r="R23" s="18"/>
      <c r="S23" s="18"/>
      <c r="T23" s="18"/>
      <c r="U23" s="18"/>
      <c r="V23" s="18"/>
    </row>
    <row r="24" spans="1:35" x14ac:dyDescent="0.2">
      <c r="A24" s="11" t="s">
        <v>59</v>
      </c>
      <c r="B24" s="18">
        <v>90.15</v>
      </c>
      <c r="C24" s="27">
        <f t="shared" si="0"/>
        <v>3.5314384151593714</v>
      </c>
      <c r="D24" s="18"/>
      <c r="E24" s="18"/>
      <c r="F24" s="18"/>
      <c r="G24" s="18"/>
      <c r="H24" s="18"/>
      <c r="I24" s="18"/>
      <c r="J24" s="18"/>
      <c r="K24" s="18"/>
      <c r="L24" s="18"/>
      <c r="M24" s="18"/>
      <c r="N24" s="18"/>
      <c r="O24" s="18"/>
      <c r="P24" s="18"/>
      <c r="Q24" s="18"/>
      <c r="R24" s="18"/>
      <c r="S24" s="18"/>
      <c r="T24" s="18"/>
      <c r="U24" s="18"/>
      <c r="V24" s="18"/>
    </row>
    <row r="25" spans="1:35" x14ac:dyDescent="0.2">
      <c r="A25" s="11" t="s">
        <v>60</v>
      </c>
      <c r="B25" s="18">
        <v>92.674999999999983</v>
      </c>
      <c r="C25" s="27">
        <f t="shared" si="0"/>
        <v>2.8008874098724101</v>
      </c>
      <c r="D25" s="18"/>
      <c r="E25" s="18"/>
      <c r="F25" s="18"/>
      <c r="G25" s="18"/>
      <c r="H25" s="18"/>
      <c r="I25" s="18"/>
      <c r="J25" s="18"/>
      <c r="K25" s="18"/>
      <c r="L25" s="18"/>
      <c r="M25" s="18"/>
      <c r="N25" s="18"/>
      <c r="O25" s="18"/>
      <c r="P25" s="18"/>
      <c r="Q25" s="18"/>
      <c r="R25" s="18"/>
      <c r="S25" s="18"/>
      <c r="T25" s="18"/>
      <c r="U25" s="18"/>
      <c r="V25" s="18"/>
      <c r="AA25" s="21"/>
      <c r="AB25" s="21"/>
      <c r="AC25" s="21"/>
      <c r="AD25" s="21"/>
      <c r="AE25" s="21"/>
      <c r="AF25" s="21"/>
      <c r="AG25" s="21"/>
      <c r="AH25" s="21"/>
      <c r="AI25" s="21">
        <v>3.25</v>
      </c>
    </row>
    <row r="26" spans="1:35" x14ac:dyDescent="0.2">
      <c r="A26" s="11" t="s">
        <v>61</v>
      </c>
      <c r="B26" s="18">
        <v>94.600000000000009</v>
      </c>
      <c r="C26" s="27">
        <f t="shared" si="0"/>
        <v>2.0771513353116111</v>
      </c>
      <c r="D26" s="18"/>
      <c r="E26" s="18"/>
      <c r="F26" s="18"/>
      <c r="G26" s="18"/>
      <c r="H26" s="18"/>
      <c r="I26" s="18"/>
      <c r="J26" s="18"/>
      <c r="K26" s="18"/>
      <c r="L26" s="18"/>
      <c r="M26" s="18"/>
      <c r="N26" s="18"/>
      <c r="O26" s="18"/>
      <c r="P26" s="18"/>
      <c r="Q26" s="18"/>
      <c r="R26" s="18"/>
      <c r="S26" s="18"/>
      <c r="T26" s="18"/>
      <c r="U26" s="18"/>
      <c r="V26" s="18"/>
      <c r="AA26" s="21"/>
      <c r="AB26" s="21"/>
      <c r="AC26" s="21"/>
      <c r="AD26" s="21"/>
      <c r="AE26" s="21"/>
      <c r="AF26" s="21"/>
      <c r="AG26" s="21">
        <v>1.75</v>
      </c>
      <c r="AH26" s="21">
        <v>2</v>
      </c>
      <c r="AI26" s="21">
        <v>2</v>
      </c>
    </row>
    <row r="27" spans="1:35" x14ac:dyDescent="0.2">
      <c r="A27" s="11" t="s">
        <v>62</v>
      </c>
      <c r="B27" s="18">
        <v>97.724999999999994</v>
      </c>
      <c r="C27" s="27">
        <f t="shared" si="0"/>
        <v>3.3033826638477759</v>
      </c>
      <c r="D27" s="18"/>
      <c r="E27" s="18"/>
      <c r="F27" s="18"/>
      <c r="G27" s="18"/>
      <c r="H27" s="18"/>
      <c r="I27" s="18"/>
      <c r="J27" s="18"/>
      <c r="K27" s="18"/>
      <c r="L27" s="18"/>
      <c r="M27" s="18"/>
      <c r="N27" s="18"/>
      <c r="O27" s="18"/>
      <c r="P27" s="18"/>
      <c r="Q27" s="18"/>
      <c r="R27" s="18"/>
      <c r="S27" s="18"/>
      <c r="T27" s="18"/>
      <c r="U27" s="18"/>
      <c r="V27" s="18"/>
      <c r="AA27" s="21"/>
      <c r="AB27" s="21"/>
      <c r="AC27" s="21"/>
      <c r="AD27" s="21"/>
      <c r="AE27" s="21">
        <v>3</v>
      </c>
      <c r="AF27" s="21">
        <v>3</v>
      </c>
      <c r="AG27" s="21">
        <v>2.25</v>
      </c>
      <c r="AH27" s="21">
        <v>2.25</v>
      </c>
      <c r="AI27" s="21">
        <v>2.25</v>
      </c>
    </row>
    <row r="28" spans="1:35" x14ac:dyDescent="0.2">
      <c r="A28" s="11" t="s">
        <v>63</v>
      </c>
      <c r="B28" s="18">
        <v>100</v>
      </c>
      <c r="C28" s="27">
        <f t="shared" si="0"/>
        <v>2.3279611153747881</v>
      </c>
      <c r="D28" s="18"/>
      <c r="E28" s="18"/>
      <c r="F28" s="18"/>
      <c r="G28" s="18"/>
      <c r="H28" s="18"/>
      <c r="I28" s="18"/>
      <c r="J28" s="18"/>
      <c r="K28" s="18"/>
      <c r="L28" s="18"/>
      <c r="M28" s="18"/>
      <c r="N28" s="18"/>
      <c r="O28" s="18"/>
      <c r="P28" s="18"/>
      <c r="Q28" s="18"/>
      <c r="R28" s="18"/>
      <c r="S28" s="18"/>
      <c r="T28" s="18"/>
      <c r="U28" s="18"/>
      <c r="V28" s="18"/>
      <c r="AA28" s="21"/>
      <c r="AB28" s="21"/>
      <c r="AC28" s="21">
        <v>2.25</v>
      </c>
      <c r="AD28" s="21">
        <v>2.75</v>
      </c>
      <c r="AE28" s="21">
        <v>2.75</v>
      </c>
      <c r="AF28" s="21">
        <v>2.75</v>
      </c>
      <c r="AG28" s="21">
        <v>2.5</v>
      </c>
      <c r="AH28" s="21">
        <v>2.5</v>
      </c>
      <c r="AI28" s="21">
        <v>2.5</v>
      </c>
    </row>
    <row r="29" spans="1:35" x14ac:dyDescent="0.2">
      <c r="A29" s="11" t="s">
        <v>64</v>
      </c>
      <c r="B29" s="18">
        <v>102.15</v>
      </c>
      <c r="C29" s="27">
        <f t="shared" si="0"/>
        <v>2.1500000000000075</v>
      </c>
      <c r="D29" s="18"/>
      <c r="E29" s="18"/>
      <c r="F29" s="18"/>
      <c r="G29" s="18"/>
      <c r="H29" s="18"/>
      <c r="I29" s="18"/>
      <c r="J29" s="18"/>
      <c r="K29" s="18"/>
      <c r="L29" s="18"/>
      <c r="M29" s="18"/>
      <c r="N29" s="18"/>
      <c r="O29" s="18"/>
      <c r="P29" s="18"/>
      <c r="Q29" s="18"/>
      <c r="R29" s="18"/>
      <c r="S29" s="18"/>
      <c r="T29" s="18"/>
      <c r="U29" s="18"/>
      <c r="V29" s="18"/>
      <c r="W29" s="21"/>
      <c r="X29" s="21"/>
      <c r="Y29" s="21"/>
      <c r="Z29" s="21"/>
      <c r="AA29" s="21">
        <v>2.25</v>
      </c>
      <c r="AB29" s="21">
        <v>2.75</v>
      </c>
      <c r="AC29" s="21">
        <v>2.75</v>
      </c>
      <c r="AD29" s="21">
        <v>3</v>
      </c>
      <c r="AE29" s="21">
        <v>2.5</v>
      </c>
      <c r="AF29" s="21">
        <v>2.5</v>
      </c>
      <c r="AG29" s="21">
        <v>2.5</v>
      </c>
      <c r="AH29" s="21">
        <v>2.5</v>
      </c>
      <c r="AI29" s="21">
        <v>2.5</v>
      </c>
    </row>
    <row r="30" spans="1:35" x14ac:dyDescent="0.2">
      <c r="A30" s="11" t="s">
        <v>65</v>
      </c>
      <c r="B30" s="18">
        <v>105</v>
      </c>
      <c r="C30" s="27">
        <f t="shared" si="0"/>
        <v>2.7900146842878115</v>
      </c>
      <c r="D30" s="18"/>
      <c r="E30" s="18"/>
      <c r="F30" s="18"/>
      <c r="G30" s="18"/>
      <c r="H30" s="18"/>
      <c r="I30" s="18"/>
      <c r="J30" s="38"/>
      <c r="K30" s="18"/>
      <c r="L30" s="18"/>
      <c r="M30" s="18"/>
      <c r="N30" s="18"/>
      <c r="O30" s="18"/>
      <c r="P30" s="18"/>
      <c r="Q30" s="18"/>
      <c r="R30" s="18"/>
      <c r="S30" s="18"/>
      <c r="T30" s="18"/>
      <c r="U30" s="18"/>
      <c r="V30" s="18"/>
      <c r="W30" s="21"/>
      <c r="X30" s="21"/>
      <c r="Y30" s="21">
        <v>2.75</v>
      </c>
      <c r="Z30" s="21">
        <v>2.5</v>
      </c>
      <c r="AA30" s="21">
        <v>2.5</v>
      </c>
      <c r="AB30" s="21">
        <v>2.5</v>
      </c>
      <c r="AC30" s="21">
        <v>2.5</v>
      </c>
      <c r="AD30" s="21">
        <v>2.75</v>
      </c>
      <c r="AE30" s="21">
        <v>2.5</v>
      </c>
      <c r="AF30" s="21">
        <v>2.5</v>
      </c>
      <c r="AG30" s="21">
        <v>2.5</v>
      </c>
      <c r="AH30" s="21"/>
      <c r="AI30" s="21"/>
    </row>
    <row r="31" spans="1:35" x14ac:dyDescent="0.2">
      <c r="A31" s="11" t="s">
        <v>66</v>
      </c>
      <c r="B31" s="18">
        <v>106.47499999999999</v>
      </c>
      <c r="C31" s="27">
        <f t="shared" si="0"/>
        <v>1.4047619047619087</v>
      </c>
      <c r="D31" s="18"/>
      <c r="E31" s="18"/>
      <c r="F31" s="18"/>
      <c r="G31" s="18"/>
      <c r="H31" s="18"/>
      <c r="I31" s="18"/>
      <c r="J31" s="38"/>
      <c r="K31" s="18"/>
      <c r="L31" s="18"/>
      <c r="M31" s="18"/>
      <c r="N31" s="18"/>
      <c r="O31" s="18"/>
      <c r="P31" s="18"/>
      <c r="Q31" s="18"/>
      <c r="R31" s="18"/>
      <c r="S31" s="18"/>
      <c r="T31" s="18"/>
      <c r="U31" s="18"/>
      <c r="V31" s="18"/>
      <c r="W31" s="35">
        <v>1.5</v>
      </c>
      <c r="X31" s="21">
        <v>1.75</v>
      </c>
      <c r="Y31" s="21">
        <v>2.25</v>
      </c>
      <c r="Z31" s="21">
        <v>2.25</v>
      </c>
      <c r="AA31" s="21">
        <v>2.5</v>
      </c>
      <c r="AB31" s="21">
        <v>2.5</v>
      </c>
      <c r="AC31" s="21">
        <v>2.5</v>
      </c>
      <c r="AD31" s="21">
        <v>2.5</v>
      </c>
      <c r="AE31" s="21">
        <v>2.5</v>
      </c>
      <c r="AF31" s="21"/>
      <c r="AG31" s="21"/>
      <c r="AH31" s="21"/>
      <c r="AI31" s="21"/>
    </row>
    <row r="32" spans="1:35" x14ac:dyDescent="0.2">
      <c r="A32" s="11" t="s">
        <v>67</v>
      </c>
      <c r="B32" s="18">
        <v>108.17499999999998</v>
      </c>
      <c r="C32" s="27">
        <f t="shared" si="0"/>
        <v>1.5966189246301887</v>
      </c>
      <c r="D32" s="18"/>
      <c r="E32" s="18"/>
      <c r="F32" s="18"/>
      <c r="G32" s="18"/>
      <c r="H32" s="18"/>
      <c r="I32" s="18"/>
      <c r="J32" s="38"/>
      <c r="K32" s="18"/>
      <c r="L32" s="18"/>
      <c r="M32" s="18"/>
      <c r="N32" s="18"/>
      <c r="O32" s="18"/>
      <c r="P32" s="18"/>
      <c r="Q32" s="18"/>
      <c r="R32" s="18"/>
      <c r="S32" s="21"/>
      <c r="T32" s="21"/>
      <c r="U32" s="21">
        <v>2</v>
      </c>
      <c r="V32" s="21">
        <v>2.25</v>
      </c>
      <c r="W32" s="21">
        <v>2.75</v>
      </c>
      <c r="X32" s="21">
        <v>2.75</v>
      </c>
      <c r="Y32" s="21">
        <v>2.5</v>
      </c>
      <c r="Z32" s="21">
        <v>2.5</v>
      </c>
      <c r="AA32" s="21">
        <v>2.5</v>
      </c>
      <c r="AB32" s="21">
        <v>2.5</v>
      </c>
      <c r="AC32" s="21">
        <v>2.5</v>
      </c>
      <c r="AD32" s="21"/>
      <c r="AE32" s="21"/>
      <c r="AF32" s="21"/>
      <c r="AG32" s="21"/>
      <c r="AH32" s="21"/>
      <c r="AI32" s="21"/>
    </row>
    <row r="33" spans="1:35" x14ac:dyDescent="0.2">
      <c r="A33" s="11" t="s">
        <v>68</v>
      </c>
      <c r="B33" s="18">
        <v>110.22499999999999</v>
      </c>
      <c r="C33" s="27">
        <f t="shared" si="0"/>
        <v>1.8950774208458698</v>
      </c>
      <c r="D33" s="18"/>
      <c r="E33" s="18"/>
      <c r="F33" s="18"/>
      <c r="G33" s="18"/>
      <c r="H33" s="18"/>
      <c r="I33" s="18"/>
      <c r="J33" s="38"/>
      <c r="K33" s="18"/>
      <c r="L33" s="18"/>
      <c r="M33" s="18"/>
      <c r="N33" s="18"/>
      <c r="O33" s="18"/>
      <c r="P33" s="18"/>
      <c r="Q33" s="18"/>
      <c r="R33" s="18"/>
      <c r="S33" s="21">
        <v>2</v>
      </c>
      <c r="T33" s="21">
        <v>1.75</v>
      </c>
      <c r="U33" s="21">
        <v>2.25</v>
      </c>
      <c r="V33" s="21">
        <v>2.5</v>
      </c>
      <c r="W33" s="21">
        <v>2.75</v>
      </c>
      <c r="X33" s="21">
        <v>2.5</v>
      </c>
      <c r="Y33" s="21">
        <v>2.5</v>
      </c>
      <c r="Z33" s="21">
        <v>2.5</v>
      </c>
      <c r="AA33" s="21">
        <v>2.5</v>
      </c>
      <c r="AB33" s="21"/>
      <c r="AC33" s="21"/>
      <c r="AD33" s="21"/>
      <c r="AE33" s="21"/>
      <c r="AF33" s="21"/>
      <c r="AG33" s="21"/>
      <c r="AH33" s="21"/>
      <c r="AI33" s="21"/>
    </row>
    <row r="34" spans="1:35" x14ac:dyDescent="0.2">
      <c r="A34" s="11" t="s">
        <v>69</v>
      </c>
      <c r="B34" s="18">
        <v>112.72500000000001</v>
      </c>
      <c r="C34" s="27">
        <f t="shared" si="0"/>
        <v>2.2680880018144833</v>
      </c>
      <c r="D34" s="18"/>
      <c r="E34" s="18"/>
      <c r="F34" s="18"/>
      <c r="G34" s="18"/>
      <c r="H34" s="18"/>
      <c r="I34" s="18"/>
      <c r="J34" s="38"/>
      <c r="K34" s="18"/>
      <c r="L34" s="18"/>
      <c r="M34" s="18"/>
      <c r="N34" s="18"/>
      <c r="O34" s="18"/>
      <c r="P34" s="21"/>
      <c r="Q34" s="21">
        <v>2</v>
      </c>
      <c r="R34" s="21">
        <v>2</v>
      </c>
      <c r="S34" s="21">
        <v>2</v>
      </c>
      <c r="T34" s="21">
        <v>2</v>
      </c>
      <c r="U34" s="21">
        <v>2.5</v>
      </c>
      <c r="V34" s="21">
        <v>2.5</v>
      </c>
      <c r="W34" s="21">
        <v>2.5</v>
      </c>
      <c r="X34" s="21">
        <v>2.5</v>
      </c>
      <c r="Y34" s="21">
        <v>2.5</v>
      </c>
      <c r="Z34" s="21"/>
      <c r="AA34" s="21"/>
      <c r="AB34" s="21"/>
      <c r="AC34" s="21"/>
      <c r="AD34" s="21"/>
      <c r="AE34" s="21"/>
      <c r="AF34" s="21"/>
      <c r="AG34" s="21"/>
      <c r="AH34" s="21"/>
      <c r="AI34" s="21"/>
    </row>
    <row r="35" spans="1:35" x14ac:dyDescent="0.2">
      <c r="A35" s="11" t="s">
        <v>70</v>
      </c>
      <c r="B35" s="18">
        <v>114.65</v>
      </c>
      <c r="C35" s="27">
        <f t="shared" ref="C35:C40" si="1">(B35/B34-1)*100</f>
        <v>1.7076957196717757</v>
      </c>
      <c r="D35" s="18"/>
      <c r="E35" s="18"/>
      <c r="F35" s="18"/>
      <c r="G35" s="18"/>
      <c r="H35" s="18"/>
      <c r="I35" s="18"/>
      <c r="J35" s="18"/>
      <c r="K35" s="18"/>
      <c r="L35" s="18"/>
      <c r="M35" s="18"/>
      <c r="N35" s="18"/>
      <c r="O35" s="21">
        <v>1.75</v>
      </c>
      <c r="P35" s="21">
        <v>2.25</v>
      </c>
      <c r="Q35" s="21">
        <v>2.25</v>
      </c>
      <c r="R35" s="21">
        <v>2.25</v>
      </c>
      <c r="S35" s="21">
        <v>2.25</v>
      </c>
      <c r="T35" s="21">
        <v>2.25</v>
      </c>
      <c r="U35" s="21">
        <v>2.5</v>
      </c>
      <c r="V35" s="21">
        <v>2.5</v>
      </c>
      <c r="W35" s="21">
        <v>2.5</v>
      </c>
      <c r="Z35" s="21"/>
      <c r="AA35" s="21"/>
      <c r="AB35" s="21"/>
      <c r="AC35" s="21"/>
      <c r="AD35" s="21"/>
      <c r="AE35" s="21"/>
      <c r="AF35" s="21"/>
      <c r="AG35" s="21"/>
      <c r="AH35" s="21"/>
      <c r="AI35" s="21"/>
    </row>
    <row r="36" spans="1:35" x14ac:dyDescent="0.2">
      <c r="A36" s="11" t="s">
        <v>71</v>
      </c>
      <c r="B36" s="18">
        <v>116.575</v>
      </c>
      <c r="C36" s="27">
        <f t="shared" si="1"/>
        <v>1.6790231138246847</v>
      </c>
      <c r="D36" s="18"/>
      <c r="E36" s="18"/>
      <c r="F36" s="18"/>
      <c r="G36" s="18"/>
      <c r="H36" s="18"/>
      <c r="I36" s="18"/>
      <c r="J36" s="18"/>
      <c r="K36" s="18"/>
      <c r="L36" s="18"/>
      <c r="M36" s="18"/>
      <c r="N36" s="21">
        <v>1.75</v>
      </c>
      <c r="O36" s="21">
        <v>2</v>
      </c>
      <c r="P36" s="21">
        <v>2.5</v>
      </c>
      <c r="Q36" s="21">
        <v>2.5</v>
      </c>
      <c r="R36" s="21">
        <v>2.5</v>
      </c>
      <c r="S36" s="21">
        <v>2.5</v>
      </c>
      <c r="T36" s="21">
        <v>2.5</v>
      </c>
      <c r="U36" s="21">
        <v>2.5</v>
      </c>
      <c r="V36" s="21"/>
      <c r="W36" s="21"/>
      <c r="Z36" s="21"/>
      <c r="AA36" s="21"/>
      <c r="AB36" s="21"/>
      <c r="AC36" s="21"/>
      <c r="AD36" s="21"/>
      <c r="AE36" s="21"/>
      <c r="AF36" s="21"/>
      <c r="AG36" s="21"/>
      <c r="AH36" s="21"/>
      <c r="AI36" s="21"/>
    </row>
    <row r="37" spans="1:35" x14ac:dyDescent="0.2">
      <c r="A37" s="37" t="s">
        <v>72</v>
      </c>
      <c r="B37" s="38">
        <v>118.25</v>
      </c>
      <c r="C37" s="27">
        <f t="shared" si="1"/>
        <v>1.4368432339695536</v>
      </c>
      <c r="D37" s="18"/>
      <c r="E37" s="18"/>
      <c r="F37" s="18"/>
      <c r="G37" s="18"/>
      <c r="H37" s="18"/>
      <c r="I37" s="18"/>
      <c r="J37" s="18"/>
      <c r="K37" s="38"/>
      <c r="L37" s="49">
        <v>1.5</v>
      </c>
      <c r="M37" s="49">
        <v>0.75</v>
      </c>
      <c r="N37" s="21">
        <v>2</v>
      </c>
      <c r="O37" s="21">
        <v>2.25</v>
      </c>
      <c r="P37" s="21">
        <v>2.5</v>
      </c>
      <c r="Q37" s="21">
        <v>2.5</v>
      </c>
      <c r="R37" s="21">
        <v>2.5</v>
      </c>
      <c r="S37" s="21">
        <v>2.5</v>
      </c>
    </row>
    <row r="38" spans="1:35" x14ac:dyDescent="0.2">
      <c r="A38" s="61" t="s">
        <v>73</v>
      </c>
      <c r="B38" s="38">
        <v>123.02500000000001</v>
      </c>
      <c r="C38" s="27">
        <f t="shared" si="1"/>
        <v>4.03805496828753</v>
      </c>
      <c r="D38" s="18"/>
      <c r="E38" s="18"/>
      <c r="F38" s="18"/>
      <c r="G38" s="18"/>
      <c r="H38" s="49"/>
      <c r="I38" s="49"/>
      <c r="J38" s="49">
        <v>3</v>
      </c>
      <c r="K38" s="49">
        <v>2</v>
      </c>
      <c r="L38" s="49">
        <v>1.5</v>
      </c>
      <c r="M38" s="49">
        <v>1.5</v>
      </c>
      <c r="N38" s="21">
        <v>2.25</v>
      </c>
      <c r="O38" s="21">
        <v>2.5</v>
      </c>
      <c r="P38" s="21">
        <v>2.5</v>
      </c>
      <c r="Q38" s="21">
        <v>2.5</v>
      </c>
      <c r="R38" s="21"/>
      <c r="S38" s="21"/>
    </row>
    <row r="39" spans="1:35" x14ac:dyDescent="0.2">
      <c r="A39" s="61" t="s">
        <v>74</v>
      </c>
      <c r="B39" s="38">
        <v>131.57499999999999</v>
      </c>
      <c r="C39" s="27">
        <f t="shared" si="1"/>
        <v>6.9498069498069359</v>
      </c>
      <c r="D39" s="18"/>
      <c r="E39" s="18"/>
      <c r="F39" s="18"/>
      <c r="G39" s="38"/>
      <c r="H39" s="49">
        <v>7</v>
      </c>
      <c r="I39" s="49">
        <v>7.25</v>
      </c>
      <c r="J39" s="49">
        <v>2.5</v>
      </c>
      <c r="K39" s="49">
        <v>1.75</v>
      </c>
      <c r="L39" s="49">
        <v>1.75</v>
      </c>
      <c r="M39" s="49">
        <v>1.75</v>
      </c>
      <c r="N39" s="21">
        <v>2.5</v>
      </c>
      <c r="O39" s="21">
        <v>2.5</v>
      </c>
      <c r="P39" s="21"/>
      <c r="Q39" s="21"/>
      <c r="R39" s="21"/>
      <c r="S39" s="21"/>
    </row>
    <row r="40" spans="1:35" x14ac:dyDescent="0.2">
      <c r="A40" s="61" t="s">
        <v>75</v>
      </c>
      <c r="B40" s="38">
        <v>136.82499999999999</v>
      </c>
      <c r="C40" s="27">
        <f t="shared" si="1"/>
        <v>3.9901197035911107</v>
      </c>
      <c r="D40" s="18"/>
      <c r="E40" s="38"/>
      <c r="F40" s="49">
        <v>4</v>
      </c>
      <c r="G40" s="49">
        <v>4.25</v>
      </c>
      <c r="H40" s="49">
        <v>4.25</v>
      </c>
      <c r="I40" s="49">
        <v>4</v>
      </c>
      <c r="J40" s="49">
        <v>2.25</v>
      </c>
      <c r="K40" s="49">
        <v>2.25</v>
      </c>
      <c r="L40" s="49">
        <v>2</v>
      </c>
      <c r="M40" s="49">
        <v>2</v>
      </c>
      <c r="N40" s="21"/>
      <c r="O40" s="21"/>
      <c r="P40" s="21"/>
      <c r="Q40" s="21"/>
      <c r="R40" s="21"/>
      <c r="S40" s="21"/>
    </row>
    <row r="41" spans="1:35" x14ac:dyDescent="0.2">
      <c r="A41" s="61" t="s">
        <v>76</v>
      </c>
      <c r="B41" s="50"/>
      <c r="C41" s="59"/>
      <c r="D41" s="49">
        <v>2.5</v>
      </c>
      <c r="E41" s="49">
        <v>2.5</v>
      </c>
      <c r="F41" s="49">
        <v>2.75</v>
      </c>
      <c r="G41" s="49">
        <v>2.75</v>
      </c>
      <c r="H41" s="49">
        <v>2.75</v>
      </c>
      <c r="I41" s="49">
        <v>2.75</v>
      </c>
      <c r="J41" s="49">
        <v>2.5</v>
      </c>
      <c r="K41" s="49">
        <v>2.5</v>
      </c>
      <c r="L41" s="49">
        <v>2.25</v>
      </c>
      <c r="M41" s="49"/>
      <c r="N41" s="21"/>
      <c r="O41" s="21"/>
      <c r="P41" s="21"/>
      <c r="Q41" s="21"/>
      <c r="R41" s="21"/>
      <c r="S41" s="21"/>
    </row>
    <row r="42" spans="1:35" x14ac:dyDescent="0.2">
      <c r="A42" s="61" t="s">
        <v>77</v>
      </c>
      <c r="B42" s="50"/>
      <c r="C42" s="59"/>
      <c r="D42" s="49">
        <v>2.75</v>
      </c>
      <c r="E42" s="49">
        <v>3</v>
      </c>
      <c r="F42" s="49">
        <v>2.5</v>
      </c>
      <c r="G42" s="49">
        <v>2.5</v>
      </c>
      <c r="H42" s="49">
        <v>2.5</v>
      </c>
      <c r="I42" s="49">
        <v>2.5</v>
      </c>
      <c r="J42" s="49">
        <v>2.5</v>
      </c>
      <c r="K42" s="49"/>
      <c r="L42" s="49"/>
      <c r="M42" s="49"/>
      <c r="N42" s="21"/>
      <c r="O42" s="21"/>
      <c r="P42" s="21"/>
      <c r="Q42" s="21"/>
      <c r="R42" s="21"/>
      <c r="S42" s="21"/>
    </row>
    <row r="43" spans="1:35" x14ac:dyDescent="0.2">
      <c r="A43" s="61" t="s">
        <v>78</v>
      </c>
      <c r="B43" s="50"/>
      <c r="C43" s="59"/>
      <c r="D43" s="49">
        <v>2.75</v>
      </c>
      <c r="E43" s="49">
        <v>2.5</v>
      </c>
      <c r="F43" s="49">
        <v>2.5</v>
      </c>
      <c r="G43" s="49">
        <v>2.5</v>
      </c>
      <c r="H43" s="49">
        <v>2.5</v>
      </c>
      <c r="I43" s="49"/>
      <c r="J43" s="49"/>
      <c r="K43" s="49"/>
      <c r="L43" s="49"/>
      <c r="M43" s="49"/>
      <c r="N43" s="21"/>
      <c r="O43" s="21"/>
      <c r="P43" s="21"/>
      <c r="Q43" s="21"/>
      <c r="R43" s="21"/>
      <c r="S43" s="21"/>
    </row>
    <row r="44" spans="1:35" x14ac:dyDescent="0.2">
      <c r="A44" s="61" t="s">
        <v>79</v>
      </c>
      <c r="B44" s="50"/>
      <c r="C44" s="59"/>
      <c r="D44" s="49">
        <v>2.5</v>
      </c>
      <c r="E44" s="49">
        <v>2.5</v>
      </c>
      <c r="F44" s="49">
        <v>2.5</v>
      </c>
      <c r="G44" s="49"/>
      <c r="H44" s="49"/>
      <c r="I44" s="49"/>
      <c r="J44" s="49"/>
      <c r="K44" s="49"/>
      <c r="L44" s="49"/>
      <c r="M44" s="49"/>
      <c r="N44" s="21"/>
      <c r="O44" s="21"/>
      <c r="P44" s="21"/>
      <c r="Q44" s="21"/>
      <c r="R44" s="21"/>
      <c r="S44" s="21"/>
    </row>
    <row r="45" spans="1:35" x14ac:dyDescent="0.2">
      <c r="A45" s="61" t="s">
        <v>106</v>
      </c>
      <c r="B45" s="50"/>
      <c r="C45" s="59"/>
      <c r="D45" s="49">
        <v>2.5</v>
      </c>
      <c r="E45" s="49"/>
      <c r="F45" s="49"/>
      <c r="G45" s="49"/>
      <c r="H45" s="49"/>
      <c r="I45" s="49"/>
      <c r="J45" s="49"/>
      <c r="K45" s="49"/>
      <c r="L45" s="49"/>
      <c r="M45" s="49"/>
      <c r="N45" s="21"/>
      <c r="O45" s="21"/>
      <c r="P45" s="21"/>
      <c r="Q45" s="21"/>
      <c r="R45" s="21"/>
      <c r="S45" s="21"/>
    </row>
    <row r="46" spans="1:35" ht="6.75" customHeight="1" thickBot="1" x14ac:dyDescent="0.25">
      <c r="A46" s="78"/>
      <c r="B46" s="51"/>
      <c r="C46" s="52"/>
      <c r="D46" s="53"/>
      <c r="E46" s="53"/>
      <c r="F46" s="53"/>
      <c r="G46" s="53"/>
      <c r="H46" s="53"/>
      <c r="I46" s="53"/>
      <c r="J46" s="53"/>
      <c r="K46" s="53"/>
      <c r="L46" s="53"/>
      <c r="M46" s="53"/>
      <c r="N46" s="53"/>
      <c r="O46" s="25"/>
      <c r="P46" s="25"/>
      <c r="Q46" s="25"/>
      <c r="R46" s="25"/>
      <c r="S46" s="25"/>
      <c r="T46" s="25"/>
      <c r="U46" s="25"/>
      <c r="V46" s="25"/>
      <c r="W46" s="26"/>
      <c r="X46" s="26"/>
      <c r="Y46" s="26"/>
      <c r="Z46" s="26"/>
      <c r="AA46" s="26"/>
      <c r="AB46" s="26"/>
      <c r="AC46" s="26"/>
      <c r="AD46" s="26"/>
      <c r="AE46" s="26"/>
      <c r="AF46" s="26"/>
      <c r="AG46" s="26"/>
      <c r="AH46" s="26"/>
      <c r="AI46" s="26"/>
    </row>
    <row r="47" spans="1:35" x14ac:dyDescent="0.2">
      <c r="B47" s="10" t="s">
        <v>80</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5" x14ac:dyDescent="0.2">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row>
    <row r="49" spans="2:34" x14ac:dyDescent="0.2">
      <c r="B49" s="18" t="s">
        <v>96</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2:34" x14ac:dyDescent="0.2">
      <c r="C50" s="18"/>
      <c r="D50" s="18"/>
      <c r="E50" s="18"/>
      <c r="F50" s="18"/>
      <c r="G50" s="18"/>
      <c r="H50" s="18"/>
      <c r="I50" s="18"/>
      <c r="J50" s="18"/>
      <c r="K50" s="18"/>
      <c r="L50" s="18"/>
      <c r="M50" s="18"/>
      <c r="N50" s="18"/>
      <c r="O50" s="18"/>
      <c r="P50" s="18"/>
      <c r="Q50" s="18"/>
      <c r="R50" s="18"/>
      <c r="S50" s="18"/>
      <c r="T50" s="18"/>
      <c r="U50" s="18"/>
      <c r="V50" s="18"/>
    </row>
    <row r="51" spans="2:34" x14ac:dyDescent="0.2"/>
  </sheetData>
  <pageMargins left="0.7" right="0.7" top="0.75" bottom="0.75" header="0.3" footer="0.3"/>
  <pageSetup paperSize="9" scale="53" orientation="landscape" r:id="rId1"/>
  <headerFooter>
    <oddFooter>&amp;L&amp;1#&amp;"Calibri"&amp;11&amp;K000000OFFICIAL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XFC69"/>
  <sheetViews>
    <sheetView showGridLines="0" zoomScaleNormal="100" workbookViewId="0">
      <pane xSplit="3" ySplit="5" topLeftCell="D6" activePane="bottomRight" state="frozen"/>
      <selection pane="topRight" activeCell="D1" sqref="D1"/>
      <selection pane="bottomLeft" activeCell="A6" sqref="A6"/>
      <selection pane="bottomRight" activeCell="D6" sqref="D6"/>
    </sheetView>
  </sheetViews>
  <sheetFormatPr defaultColWidth="0" defaultRowHeight="0" customHeight="1" zeroHeight="1" x14ac:dyDescent="0.2"/>
  <cols>
    <col min="1" max="1" width="7.5703125" style="11" bestFit="1" customWidth="1"/>
    <col min="2" max="2" width="11.140625" style="18" customWidth="1"/>
    <col min="3" max="3" width="10.28515625" style="11" bestFit="1" customWidth="1"/>
    <col min="4" max="34" width="10.28515625" style="11" customWidth="1"/>
    <col min="35" max="35" width="9.7109375" style="11" customWidth="1"/>
    <col min="36" max="16382" width="9.140625" style="11" hidden="1"/>
    <col min="16383" max="16383" width="1.5703125" style="11" hidden="1"/>
    <col min="16384" max="16384" width="5.140625" style="11" hidden="1"/>
  </cols>
  <sheetData>
    <row r="1" spans="1:35" ht="12.75" x14ac:dyDescent="0.2">
      <c r="B1" s="28" t="s">
        <v>97</v>
      </c>
      <c r="C1" s="18"/>
      <c r="D1" s="18"/>
      <c r="E1" s="18"/>
      <c r="F1" s="18"/>
      <c r="G1" s="18"/>
      <c r="H1" s="18"/>
      <c r="I1" s="18"/>
      <c r="J1" s="18"/>
      <c r="K1" s="18"/>
      <c r="L1" s="18"/>
      <c r="M1" s="18"/>
      <c r="N1" s="18"/>
      <c r="O1" s="18"/>
      <c r="P1" s="18"/>
      <c r="Q1" s="18"/>
      <c r="R1" s="18"/>
      <c r="S1" s="18"/>
      <c r="T1" s="18"/>
      <c r="U1" s="18"/>
      <c r="V1" s="18"/>
    </row>
    <row r="2" spans="1:35" ht="12.75" x14ac:dyDescent="0.2">
      <c r="B2" s="37" t="str">
        <f>'Consumer price index'!B2</f>
        <v>2025-26 Budget</v>
      </c>
      <c r="C2" s="18"/>
      <c r="D2" s="18"/>
      <c r="E2" s="18"/>
      <c r="F2" s="18"/>
      <c r="G2" s="18"/>
      <c r="H2" s="18"/>
      <c r="I2" s="18"/>
      <c r="J2" s="18"/>
      <c r="K2" s="18"/>
      <c r="L2" s="18"/>
      <c r="M2" s="18"/>
      <c r="N2" s="18"/>
      <c r="O2" s="18"/>
      <c r="P2" s="18"/>
      <c r="Q2" s="18"/>
      <c r="R2" s="18"/>
      <c r="S2" s="18"/>
      <c r="T2" s="18"/>
      <c r="U2" s="18"/>
      <c r="V2" s="18"/>
    </row>
    <row r="3" spans="1:35" ht="12.75" x14ac:dyDescent="0.2">
      <c r="C3" s="18"/>
      <c r="D3" s="18"/>
      <c r="E3" s="18"/>
      <c r="F3" s="18"/>
      <c r="G3" s="18"/>
      <c r="H3" s="18"/>
      <c r="I3" s="18"/>
      <c r="J3" s="18"/>
      <c r="K3" s="18"/>
      <c r="L3" s="18"/>
      <c r="M3" s="18"/>
      <c r="N3" s="18"/>
      <c r="O3" s="18"/>
      <c r="P3" s="18"/>
      <c r="Q3" s="18"/>
      <c r="R3" s="18"/>
      <c r="S3" s="18"/>
      <c r="T3" s="18"/>
      <c r="U3" s="18"/>
      <c r="V3" s="18"/>
    </row>
    <row r="4" spans="1:35" ht="12.75" x14ac:dyDescent="0.2">
      <c r="A4" s="1"/>
      <c r="B4" s="2" t="s">
        <v>9</v>
      </c>
      <c r="C4" s="3"/>
      <c r="D4" s="3" t="s">
        <v>87</v>
      </c>
      <c r="E4" s="3"/>
      <c r="F4" s="3"/>
      <c r="G4" s="3"/>
      <c r="H4" s="3"/>
      <c r="I4" s="3"/>
      <c r="J4" s="3"/>
      <c r="K4" s="3"/>
      <c r="L4" s="3"/>
      <c r="M4" s="3"/>
      <c r="N4" s="3"/>
      <c r="O4" s="3"/>
      <c r="P4" s="3"/>
      <c r="Q4" s="4"/>
      <c r="R4" s="60"/>
      <c r="S4" s="4"/>
      <c r="T4" s="8"/>
      <c r="U4" s="4"/>
      <c r="V4" s="4"/>
      <c r="W4" s="4"/>
      <c r="X4" s="4"/>
      <c r="Y4" s="4"/>
      <c r="Z4" s="1"/>
      <c r="AA4" s="1"/>
      <c r="AB4" s="1"/>
      <c r="AC4" s="1"/>
      <c r="AD4" s="1"/>
      <c r="AE4" s="1"/>
      <c r="AF4" s="1"/>
      <c r="AG4" s="1"/>
      <c r="AH4" s="1"/>
      <c r="AI4" s="79"/>
    </row>
    <row r="5" spans="1:35" s="20" customFormat="1" ht="56.25" customHeight="1" x14ac:dyDescent="0.2">
      <c r="A5" s="5"/>
      <c r="B5" s="6" t="s">
        <v>95</v>
      </c>
      <c r="C5" s="7" t="s">
        <v>11</v>
      </c>
      <c r="D5" s="7" t="str">
        <f>'Real gross state product'!D5</f>
        <v>2025-26 Budget</v>
      </c>
      <c r="E5" s="7" t="str">
        <f>'Real gross state product'!E5</f>
        <v>2024-25 Budget Update</v>
      </c>
      <c r="F5" s="7" t="str">
        <f>'Real gross state product'!F5</f>
        <v>2024-25 Budget</v>
      </c>
      <c r="G5" s="7" t="str">
        <f>'Real gross state product'!G5</f>
        <v>2023-24 Budget Update</v>
      </c>
      <c r="H5" s="7" t="str">
        <f>'Real gross state product'!H5</f>
        <v>2023-24 Budget</v>
      </c>
      <c r="I5" s="7" t="str">
        <f>'Real gross state product'!I5</f>
        <v>2022 Pre-Election Budget Update</v>
      </c>
      <c r="J5" s="7" t="str">
        <f>'Real gross state product'!J5</f>
        <v>2022-23 Budget</v>
      </c>
      <c r="K5" s="7" t="str">
        <f>'Real gross state product'!K5</f>
        <v>2021-22 Budget Update</v>
      </c>
      <c r="L5" s="7" t="str">
        <f>'Real gross state product'!L5</f>
        <v>2021-22 Budget</v>
      </c>
      <c r="M5" s="7" t="str">
        <f>'Real gross state product'!M5</f>
        <v>2020-21 Budget</v>
      </c>
      <c r="N5" s="7" t="str">
        <f>'Real gross state product'!N5</f>
        <v>2019-20 Budget Update</v>
      </c>
      <c r="O5" s="7" t="str">
        <f>'Real gross state product'!O5</f>
        <v>2019-20 Budget</v>
      </c>
      <c r="P5" s="7" t="str">
        <f>'Real gross state product'!P5</f>
        <v>2018-19 Budget Update</v>
      </c>
      <c r="Q5" s="7" t="str">
        <f>'Real gross state product'!Q5</f>
        <v>2018-19 Budget</v>
      </c>
      <c r="R5" s="7" t="str">
        <f>'Real gross state product'!R5</f>
        <v>2017-18 Budget Update</v>
      </c>
      <c r="S5" s="7" t="str">
        <f>'Real gross state product'!S5</f>
        <v>2017-18 Budget</v>
      </c>
      <c r="T5" s="7" t="str">
        <f>'Real gross state product'!T5</f>
        <v>2016-17 Budget Update</v>
      </c>
      <c r="U5" s="7" t="str">
        <f>'Real gross state product'!U5</f>
        <v>2016-17 Budget</v>
      </c>
      <c r="V5" s="7" t="str">
        <f>'Real gross state product'!V5</f>
        <v>2015-16 Budget Update</v>
      </c>
      <c r="W5" s="7" t="str">
        <f>'Real gross state product'!W5</f>
        <v>2015-16 Budget</v>
      </c>
      <c r="X5" s="7" t="str">
        <f>'Real gross state product'!X5</f>
        <v>2014-15 Budget Update</v>
      </c>
      <c r="Y5" s="7" t="str">
        <f>'Real gross state product'!Y5</f>
        <v>2014-15 Budget</v>
      </c>
      <c r="Z5" s="7" t="str">
        <f>'Real gross state product'!Z5</f>
        <v>2013-14 Budget Update</v>
      </c>
      <c r="AA5" s="7" t="str">
        <f>'Real gross state product'!AA5</f>
        <v>2013-14 Budget</v>
      </c>
      <c r="AB5" s="7" t="str">
        <f>'Real gross state product'!AB5</f>
        <v>2012-13 Budget Update</v>
      </c>
      <c r="AC5" s="7" t="str">
        <f>'Real gross state product'!AC5</f>
        <v>2012-13 Budget</v>
      </c>
      <c r="AD5" s="7" t="str">
        <f>'Real gross state product'!AD5</f>
        <v>2011-12 Budget Update</v>
      </c>
      <c r="AE5" s="7" t="str">
        <f>'Real gross state product'!AE5</f>
        <v>2011-12 Budget</v>
      </c>
      <c r="AF5" s="7" t="str">
        <f>'Real gross state product'!AF5</f>
        <v>2010-11 Budget Update</v>
      </c>
      <c r="AG5" s="7" t="str">
        <f>'Real gross state product'!AG5</f>
        <v>2010-11 Budget</v>
      </c>
      <c r="AH5" s="7" t="str">
        <f>'Real gross state product'!AH5</f>
        <v>2009-10 Budget Update</v>
      </c>
      <c r="AI5" s="7" t="str">
        <f>'Real gross state product'!AI5</f>
        <v>2009-10 Budget</v>
      </c>
    </row>
    <row r="6" spans="1:35" ht="12.75" x14ac:dyDescent="0.2">
      <c r="A6" s="11" t="s">
        <v>41</v>
      </c>
      <c r="C6" s="27"/>
      <c r="D6" s="18"/>
      <c r="E6" s="18"/>
      <c r="F6" s="18"/>
      <c r="G6" s="18"/>
      <c r="H6" s="18"/>
      <c r="I6" s="18"/>
      <c r="J6" s="18"/>
      <c r="K6" s="18"/>
      <c r="L6" s="18"/>
      <c r="M6" s="18"/>
      <c r="N6" s="18"/>
      <c r="O6" s="18"/>
      <c r="P6" s="18"/>
      <c r="Q6" s="18"/>
      <c r="R6" s="18"/>
    </row>
    <row r="7" spans="1:35" ht="12.75" x14ac:dyDescent="0.2">
      <c r="A7" s="11" t="s">
        <v>42</v>
      </c>
      <c r="C7" s="27"/>
      <c r="D7" s="18"/>
      <c r="E7" s="18"/>
      <c r="F7" s="18"/>
      <c r="G7" s="18"/>
      <c r="H7" s="18"/>
      <c r="I7" s="18"/>
      <c r="J7" s="18"/>
      <c r="K7" s="18"/>
      <c r="L7" s="18"/>
      <c r="M7" s="18"/>
      <c r="N7" s="18"/>
      <c r="O7" s="18"/>
      <c r="P7" s="18"/>
      <c r="Q7" s="18"/>
      <c r="R7" s="18"/>
    </row>
    <row r="8" spans="1:35" ht="12.75" x14ac:dyDescent="0.2">
      <c r="A8" s="11" t="s">
        <v>43</v>
      </c>
      <c r="C8" s="27"/>
      <c r="D8" s="18"/>
      <c r="E8" s="18"/>
      <c r="F8" s="18"/>
      <c r="G8" s="18"/>
      <c r="H8" s="18"/>
      <c r="I8" s="18"/>
      <c r="J8" s="18"/>
      <c r="K8" s="18"/>
      <c r="L8" s="18"/>
      <c r="M8" s="18"/>
      <c r="N8" s="18"/>
      <c r="O8" s="18"/>
      <c r="P8" s="18"/>
      <c r="Q8" s="18"/>
      <c r="R8" s="18"/>
    </row>
    <row r="9" spans="1:35" ht="12.75" x14ac:dyDescent="0.2">
      <c r="A9" s="11" t="s">
        <v>44</v>
      </c>
      <c r="C9" s="27"/>
      <c r="D9" s="18"/>
      <c r="E9" s="18"/>
      <c r="F9" s="18"/>
      <c r="G9" s="18"/>
      <c r="H9" s="18"/>
      <c r="I9" s="18"/>
      <c r="J9" s="18"/>
      <c r="K9" s="18"/>
      <c r="L9" s="18"/>
      <c r="M9" s="18"/>
      <c r="N9" s="18"/>
      <c r="O9" s="18"/>
      <c r="P9" s="18"/>
      <c r="Q9" s="18"/>
      <c r="R9" s="18"/>
    </row>
    <row r="10" spans="1:35" ht="12.75" x14ac:dyDescent="0.2">
      <c r="A10" s="11" t="s">
        <v>45</v>
      </c>
      <c r="C10" s="27"/>
      <c r="D10" s="18"/>
      <c r="E10" s="18"/>
      <c r="F10" s="18"/>
      <c r="G10" s="18"/>
      <c r="H10" s="18"/>
      <c r="I10" s="18"/>
      <c r="J10" s="18"/>
      <c r="K10" s="18"/>
      <c r="L10" s="18"/>
      <c r="M10" s="18"/>
      <c r="N10" s="18"/>
      <c r="O10" s="18"/>
      <c r="P10" s="18"/>
      <c r="Q10" s="18"/>
      <c r="R10" s="18"/>
    </row>
    <row r="11" spans="1:35" ht="12.75" x14ac:dyDescent="0.2">
      <c r="A11" s="11" t="s">
        <v>46</v>
      </c>
      <c r="C11" s="27"/>
      <c r="D11" s="18"/>
      <c r="E11" s="18"/>
      <c r="F11" s="18"/>
      <c r="G11" s="18"/>
      <c r="H11" s="18"/>
      <c r="I11" s="18"/>
      <c r="J11" s="18"/>
      <c r="K11" s="18"/>
      <c r="L11" s="18"/>
      <c r="M11" s="18"/>
      <c r="N11" s="18"/>
      <c r="O11" s="18"/>
      <c r="P11" s="18"/>
      <c r="Q11" s="18"/>
      <c r="R11" s="18"/>
    </row>
    <row r="12" spans="1:35" ht="12.75" x14ac:dyDescent="0.2">
      <c r="A12" s="11" t="s">
        <v>47</v>
      </c>
      <c r="C12" s="27"/>
      <c r="D12" s="18"/>
      <c r="E12" s="18"/>
      <c r="F12" s="18"/>
      <c r="G12" s="18"/>
      <c r="H12" s="18"/>
      <c r="I12" s="18"/>
      <c r="J12" s="18"/>
      <c r="K12" s="18"/>
      <c r="L12" s="18"/>
      <c r="M12" s="18"/>
      <c r="N12" s="18"/>
      <c r="O12" s="18"/>
      <c r="P12" s="18"/>
      <c r="Q12" s="18"/>
      <c r="R12" s="18"/>
    </row>
    <row r="13" spans="1:35" ht="12.75" x14ac:dyDescent="0.2">
      <c r="A13" s="11" t="s">
        <v>48</v>
      </c>
      <c r="C13" s="27"/>
      <c r="D13" s="18"/>
      <c r="E13" s="18"/>
      <c r="F13" s="18"/>
      <c r="G13" s="18"/>
      <c r="H13" s="18"/>
      <c r="I13" s="18"/>
      <c r="J13" s="18"/>
      <c r="K13" s="18"/>
      <c r="L13" s="18"/>
      <c r="M13" s="18"/>
      <c r="N13" s="18"/>
      <c r="O13" s="18"/>
      <c r="P13" s="18"/>
      <c r="Q13" s="18"/>
      <c r="R13" s="18"/>
    </row>
    <row r="14" spans="1:35" ht="12.75" x14ac:dyDescent="0.2">
      <c r="A14" s="11" t="s">
        <v>49</v>
      </c>
      <c r="B14" s="18">
        <v>68.25</v>
      </c>
      <c r="C14" s="27"/>
      <c r="D14" s="18"/>
      <c r="E14" s="18"/>
      <c r="F14" s="18"/>
      <c r="G14" s="18"/>
      <c r="H14" s="18"/>
      <c r="I14" s="18"/>
      <c r="J14" s="18"/>
      <c r="K14" s="18"/>
      <c r="L14" s="18"/>
      <c r="M14" s="18"/>
      <c r="N14" s="18"/>
      <c r="O14" s="18"/>
      <c r="P14" s="18"/>
      <c r="Q14" s="18"/>
      <c r="R14" s="18"/>
    </row>
    <row r="15" spans="1:35" ht="12.75" x14ac:dyDescent="0.2">
      <c r="A15" s="11" t="s">
        <v>50</v>
      </c>
      <c r="B15" s="18">
        <v>70.349999999999994</v>
      </c>
      <c r="C15" s="27">
        <f t="shared" ref="C15:C40" si="0">(B15/B14-1)*100</f>
        <v>3.076923076923066</v>
      </c>
      <c r="D15" s="18"/>
      <c r="E15" s="18"/>
      <c r="F15" s="18"/>
      <c r="G15" s="18"/>
      <c r="H15" s="18"/>
      <c r="I15" s="18"/>
      <c r="J15" s="18"/>
      <c r="K15" s="18"/>
      <c r="L15" s="18"/>
      <c r="M15" s="18"/>
      <c r="N15" s="18"/>
      <c r="O15" s="18"/>
      <c r="P15" s="18"/>
      <c r="Q15" s="18"/>
      <c r="R15" s="18"/>
      <c r="S15" s="18"/>
      <c r="T15" s="18"/>
      <c r="U15" s="18"/>
      <c r="V15" s="18"/>
    </row>
    <row r="16" spans="1:35" ht="12.75" x14ac:dyDescent="0.2">
      <c r="A16" s="11" t="s">
        <v>51</v>
      </c>
      <c r="B16" s="18">
        <v>72.45</v>
      </c>
      <c r="C16" s="27">
        <f t="shared" si="0"/>
        <v>2.9850746268656803</v>
      </c>
      <c r="D16" s="18"/>
      <c r="E16" s="18"/>
      <c r="F16" s="18"/>
      <c r="G16" s="18"/>
      <c r="H16" s="18"/>
      <c r="I16" s="18"/>
      <c r="J16" s="18"/>
      <c r="K16" s="18"/>
      <c r="L16" s="18"/>
      <c r="M16" s="18"/>
      <c r="N16" s="18"/>
      <c r="O16" s="18"/>
      <c r="P16" s="18"/>
      <c r="Q16" s="18"/>
      <c r="R16" s="18"/>
      <c r="S16" s="18"/>
      <c r="T16" s="18"/>
      <c r="U16" s="18"/>
      <c r="V16" s="18"/>
    </row>
    <row r="17" spans="1:35" ht="12.75" x14ac:dyDescent="0.2">
      <c r="A17" s="11" t="s">
        <v>52</v>
      </c>
      <c r="B17" s="18">
        <v>74.849999999999994</v>
      </c>
      <c r="C17" s="27">
        <f t="shared" si="0"/>
        <v>3.3126293995859202</v>
      </c>
      <c r="D17" s="18"/>
      <c r="E17" s="18"/>
      <c r="F17" s="18"/>
      <c r="G17" s="18"/>
      <c r="H17" s="18"/>
      <c r="I17" s="18"/>
      <c r="J17" s="18"/>
      <c r="K17" s="18"/>
      <c r="L17" s="18"/>
      <c r="M17" s="18"/>
      <c r="N17" s="18"/>
      <c r="O17" s="18"/>
      <c r="P17" s="18"/>
      <c r="Q17" s="18"/>
      <c r="R17" s="18"/>
      <c r="S17" s="18"/>
      <c r="T17" s="18"/>
      <c r="U17" s="18"/>
      <c r="V17" s="18"/>
    </row>
    <row r="18" spans="1:35" ht="12.75" x14ac:dyDescent="0.2">
      <c r="A18" s="11" t="s">
        <v>53</v>
      </c>
      <c r="B18" s="18">
        <v>77.45</v>
      </c>
      <c r="C18" s="27">
        <f t="shared" si="0"/>
        <v>3.4736138944555961</v>
      </c>
      <c r="D18" s="18"/>
      <c r="E18" s="18"/>
      <c r="F18" s="18"/>
      <c r="G18" s="18"/>
      <c r="H18" s="18"/>
      <c r="I18" s="18"/>
      <c r="J18" s="18"/>
      <c r="K18" s="18"/>
      <c r="L18" s="18"/>
      <c r="M18" s="18"/>
      <c r="N18" s="18"/>
      <c r="O18" s="18"/>
      <c r="P18" s="18"/>
      <c r="Q18" s="18"/>
      <c r="R18" s="18"/>
      <c r="S18" s="18"/>
      <c r="T18" s="18"/>
      <c r="U18" s="18"/>
      <c r="V18" s="18"/>
    </row>
    <row r="19" spans="1:35" ht="12.75" x14ac:dyDescent="0.2">
      <c r="A19" s="11" t="s">
        <v>54</v>
      </c>
      <c r="B19" s="18">
        <v>80.25</v>
      </c>
      <c r="C19" s="27">
        <f t="shared" si="0"/>
        <v>3.6152356358941207</v>
      </c>
      <c r="D19" s="18"/>
      <c r="E19" s="18"/>
      <c r="F19" s="18"/>
      <c r="G19" s="18"/>
      <c r="H19" s="18"/>
      <c r="I19" s="18"/>
      <c r="J19" s="18"/>
      <c r="K19" s="18"/>
      <c r="L19" s="18"/>
      <c r="M19" s="18"/>
      <c r="N19" s="18"/>
      <c r="O19" s="18"/>
      <c r="P19" s="18"/>
      <c r="Q19" s="18"/>
      <c r="R19" s="18"/>
      <c r="S19" s="18"/>
      <c r="T19" s="18"/>
      <c r="U19" s="18"/>
      <c r="V19" s="18"/>
    </row>
    <row r="20" spans="1:35" ht="12.75" x14ac:dyDescent="0.2">
      <c r="A20" s="11" t="s">
        <v>55</v>
      </c>
      <c r="B20" s="18">
        <v>82.85</v>
      </c>
      <c r="C20" s="27">
        <f t="shared" si="0"/>
        <v>3.2398753894080867</v>
      </c>
      <c r="D20" s="18"/>
      <c r="E20" s="18"/>
      <c r="F20" s="18"/>
      <c r="G20" s="18"/>
      <c r="H20" s="18"/>
      <c r="I20" s="18"/>
      <c r="J20" s="18"/>
      <c r="K20" s="18"/>
      <c r="L20" s="18"/>
      <c r="M20" s="18"/>
      <c r="N20" s="18"/>
      <c r="O20" s="18"/>
      <c r="P20" s="18"/>
      <c r="Q20" s="18"/>
      <c r="R20" s="18"/>
      <c r="S20" s="18"/>
      <c r="T20" s="18"/>
      <c r="U20" s="18"/>
      <c r="V20" s="18"/>
    </row>
    <row r="21" spans="1:35" ht="12.75" x14ac:dyDescent="0.2">
      <c r="A21" s="11" t="s">
        <v>56</v>
      </c>
      <c r="B21" s="18">
        <v>86.075000000000003</v>
      </c>
      <c r="C21" s="27">
        <f t="shared" si="0"/>
        <v>3.8925769462884841</v>
      </c>
      <c r="D21" s="18"/>
      <c r="E21" s="18"/>
      <c r="F21" s="18"/>
      <c r="G21" s="18"/>
      <c r="H21" s="18"/>
      <c r="I21" s="18"/>
      <c r="J21" s="18"/>
      <c r="K21" s="18"/>
      <c r="L21" s="18"/>
      <c r="M21" s="18"/>
      <c r="N21" s="18"/>
      <c r="O21" s="18"/>
      <c r="P21" s="18"/>
      <c r="Q21" s="18"/>
      <c r="R21" s="18"/>
      <c r="S21" s="18"/>
      <c r="T21" s="18"/>
      <c r="U21" s="18"/>
      <c r="V21" s="18"/>
    </row>
    <row r="22" spans="1:35" ht="12.75" x14ac:dyDescent="0.2">
      <c r="A22" s="11" t="s">
        <v>57</v>
      </c>
      <c r="B22" s="18">
        <v>89.4</v>
      </c>
      <c r="C22" s="27">
        <f t="shared" si="0"/>
        <v>3.8629102526866133</v>
      </c>
      <c r="D22" s="18"/>
      <c r="E22" s="18"/>
      <c r="F22" s="18"/>
      <c r="G22" s="18"/>
      <c r="H22" s="18"/>
      <c r="I22" s="18"/>
      <c r="J22" s="18"/>
      <c r="K22" s="18"/>
      <c r="L22" s="18"/>
      <c r="M22" s="18"/>
      <c r="N22" s="18"/>
      <c r="O22" s="18"/>
      <c r="P22" s="18"/>
      <c r="Q22" s="18"/>
      <c r="R22" s="18"/>
      <c r="S22" s="18"/>
      <c r="T22" s="18"/>
      <c r="U22" s="18"/>
      <c r="V22" s="18"/>
    </row>
    <row r="23" spans="1:35" ht="12.75" x14ac:dyDescent="0.2">
      <c r="A23" s="11" t="s">
        <v>58</v>
      </c>
      <c r="B23" s="18">
        <v>92.575000000000003</v>
      </c>
      <c r="C23" s="27">
        <f t="shared" si="0"/>
        <v>3.551454138702459</v>
      </c>
      <c r="D23" s="18"/>
      <c r="E23" s="18"/>
      <c r="F23" s="18"/>
      <c r="G23" s="18"/>
      <c r="H23" s="18"/>
      <c r="I23" s="18"/>
      <c r="J23" s="18"/>
      <c r="K23" s="18"/>
      <c r="L23" s="18"/>
      <c r="M23" s="18"/>
      <c r="N23" s="18"/>
      <c r="O23" s="18"/>
      <c r="P23" s="18"/>
      <c r="Q23" s="18"/>
      <c r="R23" s="18"/>
      <c r="S23" s="18"/>
      <c r="T23" s="18"/>
      <c r="U23" s="18"/>
      <c r="V23" s="18"/>
    </row>
    <row r="24" spans="1:35" ht="12.75" x14ac:dyDescent="0.2">
      <c r="A24" s="11" t="s">
        <v>59</v>
      </c>
      <c r="B24" s="18">
        <v>96.15</v>
      </c>
      <c r="C24" s="27">
        <f t="shared" si="0"/>
        <v>3.8617337294085896</v>
      </c>
      <c r="D24" s="18"/>
      <c r="E24" s="18"/>
      <c r="F24" s="18"/>
      <c r="G24" s="18"/>
      <c r="H24" s="18"/>
      <c r="I24" s="18"/>
      <c r="J24" s="18"/>
      <c r="K24" s="18"/>
      <c r="L24" s="18"/>
      <c r="M24" s="18"/>
      <c r="N24" s="18"/>
      <c r="O24" s="18"/>
      <c r="P24" s="18"/>
      <c r="Q24" s="18"/>
      <c r="R24" s="18"/>
      <c r="S24" s="18"/>
      <c r="T24" s="18"/>
      <c r="U24" s="18"/>
      <c r="V24" s="18"/>
    </row>
    <row r="25" spans="1:35" ht="12.75" x14ac:dyDescent="0.2">
      <c r="A25" s="11" t="s">
        <v>60</v>
      </c>
      <c r="B25" s="18">
        <v>100</v>
      </c>
      <c r="C25" s="27">
        <f t="shared" si="0"/>
        <v>4.0041601664066562</v>
      </c>
      <c r="D25" s="18"/>
      <c r="E25" s="18"/>
      <c r="F25" s="18"/>
      <c r="G25" s="18"/>
      <c r="H25" s="18"/>
      <c r="I25" s="18"/>
      <c r="J25" s="18"/>
      <c r="K25" s="18"/>
      <c r="L25" s="18"/>
      <c r="M25" s="18"/>
      <c r="N25" s="18"/>
      <c r="O25" s="18"/>
      <c r="P25" s="18"/>
      <c r="Q25" s="18"/>
      <c r="R25" s="18"/>
      <c r="S25" s="18"/>
      <c r="T25" s="18"/>
      <c r="U25" s="18"/>
      <c r="V25" s="18"/>
      <c r="AA25" s="21"/>
      <c r="AB25" s="21"/>
      <c r="AC25" s="21"/>
      <c r="AD25" s="21"/>
      <c r="AE25" s="21"/>
      <c r="AF25" s="21"/>
      <c r="AG25" s="21"/>
      <c r="AH25" s="21"/>
      <c r="AI25" s="21">
        <v>4.25</v>
      </c>
    </row>
    <row r="26" spans="1:35" ht="12.75" x14ac:dyDescent="0.2">
      <c r="A26" s="11" t="s">
        <v>61</v>
      </c>
      <c r="B26" s="18">
        <v>102.77499999999999</v>
      </c>
      <c r="C26" s="27">
        <f t="shared" si="0"/>
        <v>2.7749999999999941</v>
      </c>
      <c r="D26" s="18"/>
      <c r="E26" s="18"/>
      <c r="F26" s="18"/>
      <c r="G26" s="18"/>
      <c r="H26" s="18"/>
      <c r="I26" s="18"/>
      <c r="J26" s="18"/>
      <c r="K26" s="18"/>
      <c r="L26" s="18"/>
      <c r="M26" s="18"/>
      <c r="N26" s="18"/>
      <c r="O26" s="18"/>
      <c r="P26" s="18"/>
      <c r="Q26" s="18"/>
      <c r="R26" s="18"/>
      <c r="S26" s="18"/>
      <c r="T26" s="18"/>
      <c r="U26" s="18"/>
      <c r="V26" s="18"/>
      <c r="AA26" s="21"/>
      <c r="AB26" s="21"/>
      <c r="AC26" s="21"/>
      <c r="AD26" s="21"/>
      <c r="AE26" s="21"/>
      <c r="AF26" s="21"/>
      <c r="AG26" s="21">
        <v>3</v>
      </c>
      <c r="AH26" s="21">
        <v>3</v>
      </c>
      <c r="AI26" s="21">
        <v>3.75</v>
      </c>
    </row>
    <row r="27" spans="1:35" ht="12.75" x14ac:dyDescent="0.2">
      <c r="A27" s="11" t="s">
        <v>62</v>
      </c>
      <c r="B27" s="18">
        <v>106.65</v>
      </c>
      <c r="C27" s="27">
        <f t="shared" si="0"/>
        <v>3.7703721722208927</v>
      </c>
      <c r="D27" s="18"/>
      <c r="E27" s="18"/>
      <c r="F27" s="18"/>
      <c r="G27" s="18"/>
      <c r="H27" s="18"/>
      <c r="I27" s="18"/>
      <c r="J27" s="18"/>
      <c r="K27" s="18"/>
      <c r="L27" s="18"/>
      <c r="M27" s="18"/>
      <c r="N27" s="18"/>
      <c r="O27" s="18"/>
      <c r="P27" s="18"/>
      <c r="Q27" s="18"/>
      <c r="R27" s="18"/>
      <c r="S27" s="18"/>
      <c r="T27" s="18"/>
      <c r="U27" s="18"/>
      <c r="V27" s="18"/>
      <c r="AA27" s="21"/>
      <c r="AB27" s="21"/>
      <c r="AC27" s="21"/>
      <c r="AD27" s="21"/>
      <c r="AE27" s="21">
        <v>3.75</v>
      </c>
      <c r="AF27" s="21">
        <v>3.25</v>
      </c>
      <c r="AG27" s="21">
        <v>3.25</v>
      </c>
      <c r="AH27" s="21">
        <v>3.25</v>
      </c>
      <c r="AI27" s="21">
        <v>3.25</v>
      </c>
    </row>
    <row r="28" spans="1:35" ht="12.75" x14ac:dyDescent="0.2">
      <c r="A28" s="11" t="s">
        <v>63</v>
      </c>
      <c r="B28" s="18">
        <v>110.375</v>
      </c>
      <c r="C28" s="27">
        <f t="shared" si="0"/>
        <v>3.4927332395686683</v>
      </c>
      <c r="D28" s="18"/>
      <c r="E28" s="18"/>
      <c r="F28" s="18"/>
      <c r="G28" s="18"/>
      <c r="H28" s="18"/>
      <c r="I28" s="18"/>
      <c r="J28" s="18"/>
      <c r="K28" s="18"/>
      <c r="L28" s="18"/>
      <c r="M28" s="18"/>
      <c r="N28" s="18"/>
      <c r="O28" s="18"/>
      <c r="P28" s="18"/>
      <c r="Q28" s="18"/>
      <c r="R28" s="18"/>
      <c r="S28" s="18"/>
      <c r="T28" s="18"/>
      <c r="U28" s="18"/>
      <c r="V28" s="18"/>
      <c r="AA28" s="21"/>
      <c r="AB28" s="21"/>
      <c r="AC28" s="21">
        <v>3.5</v>
      </c>
      <c r="AD28" s="21">
        <v>3.75</v>
      </c>
      <c r="AE28" s="21">
        <v>3.75</v>
      </c>
      <c r="AF28" s="21">
        <v>3.5</v>
      </c>
      <c r="AG28" s="21">
        <v>3.5</v>
      </c>
      <c r="AH28" s="21">
        <v>3.5</v>
      </c>
      <c r="AI28" s="21">
        <v>3.5</v>
      </c>
    </row>
    <row r="29" spans="1:35" ht="12.75" x14ac:dyDescent="0.2">
      <c r="A29" s="11" t="s">
        <v>64</v>
      </c>
      <c r="B29" s="18">
        <v>114.02500000000001</v>
      </c>
      <c r="C29" s="27">
        <f t="shared" si="0"/>
        <v>3.3069082672706696</v>
      </c>
      <c r="D29" s="18"/>
      <c r="E29" s="18"/>
      <c r="F29" s="18"/>
      <c r="G29" s="18"/>
      <c r="H29" s="18"/>
      <c r="I29" s="18"/>
      <c r="J29" s="18"/>
      <c r="K29" s="18"/>
      <c r="L29" s="18"/>
      <c r="M29" s="18"/>
      <c r="N29" s="18"/>
      <c r="O29" s="18"/>
      <c r="P29" s="18"/>
      <c r="Q29" s="18"/>
      <c r="R29" s="18"/>
      <c r="S29" s="18"/>
      <c r="T29" s="18"/>
      <c r="U29" s="18"/>
      <c r="V29" s="18"/>
      <c r="W29" s="21"/>
      <c r="X29" s="21"/>
      <c r="Y29" s="21"/>
      <c r="Z29" s="21"/>
      <c r="AA29" s="21">
        <v>3.5</v>
      </c>
      <c r="AB29" s="21">
        <v>3</v>
      </c>
      <c r="AC29" s="21">
        <v>3</v>
      </c>
      <c r="AD29" s="21">
        <v>3.75</v>
      </c>
      <c r="AE29" s="21">
        <v>3.5</v>
      </c>
      <c r="AF29" s="21">
        <v>3.5</v>
      </c>
      <c r="AG29" s="21">
        <v>3.5</v>
      </c>
      <c r="AH29" s="21">
        <v>3.5</v>
      </c>
      <c r="AI29" s="21">
        <v>3.5</v>
      </c>
    </row>
    <row r="30" spans="1:35" ht="12.75" x14ac:dyDescent="0.2">
      <c r="A30" s="11" t="s">
        <v>65</v>
      </c>
      <c r="B30" s="18">
        <v>117.125</v>
      </c>
      <c r="C30" s="27">
        <f t="shared" si="0"/>
        <v>2.7187020390265326</v>
      </c>
      <c r="D30" s="18"/>
      <c r="E30" s="18"/>
      <c r="F30" s="18"/>
      <c r="G30" s="18"/>
      <c r="H30" s="18"/>
      <c r="I30" s="18"/>
      <c r="J30" s="18"/>
      <c r="K30" s="18"/>
      <c r="L30" s="18"/>
      <c r="M30" s="18"/>
      <c r="N30" s="18"/>
      <c r="O30" s="18"/>
      <c r="P30" s="18"/>
      <c r="Q30" s="18"/>
      <c r="R30" s="18"/>
      <c r="S30" s="18"/>
      <c r="T30" s="18"/>
      <c r="U30" s="18"/>
      <c r="V30" s="18"/>
      <c r="W30" s="21"/>
      <c r="X30" s="21"/>
      <c r="Y30" s="21">
        <v>2.75</v>
      </c>
      <c r="Z30" s="21">
        <v>3</v>
      </c>
      <c r="AA30" s="21">
        <v>3.5</v>
      </c>
      <c r="AB30" s="21">
        <v>3.25</v>
      </c>
      <c r="AC30" s="21">
        <v>3.25</v>
      </c>
      <c r="AD30" s="21">
        <v>3.5</v>
      </c>
      <c r="AE30" s="21">
        <v>3.5</v>
      </c>
      <c r="AF30" s="21">
        <v>3.5</v>
      </c>
      <c r="AG30" s="21">
        <v>3.5</v>
      </c>
      <c r="AH30" s="21"/>
      <c r="AI30" s="21"/>
    </row>
    <row r="31" spans="1:35" ht="12.75" x14ac:dyDescent="0.2">
      <c r="A31" s="11" t="s">
        <v>66</v>
      </c>
      <c r="B31" s="18">
        <v>120.25</v>
      </c>
      <c r="C31" s="27">
        <f t="shared" si="0"/>
        <v>2.6680896478121774</v>
      </c>
      <c r="D31" s="18"/>
      <c r="E31" s="18"/>
      <c r="F31" s="18"/>
      <c r="G31" s="18"/>
      <c r="H31" s="18"/>
      <c r="I31" s="18"/>
      <c r="J31" s="18"/>
      <c r="K31" s="18"/>
      <c r="L31" s="18"/>
      <c r="M31" s="18"/>
      <c r="N31" s="18"/>
      <c r="O31" s="18"/>
      <c r="P31" s="18"/>
      <c r="Q31" s="18"/>
      <c r="R31" s="18"/>
      <c r="S31" s="18"/>
      <c r="T31" s="18"/>
      <c r="U31" s="18"/>
      <c r="V31" s="18"/>
      <c r="W31" s="35">
        <v>2.75</v>
      </c>
      <c r="X31" s="21">
        <v>2.75</v>
      </c>
      <c r="Y31" s="21">
        <v>3.25</v>
      </c>
      <c r="Z31" s="21">
        <v>3.25</v>
      </c>
      <c r="AA31" s="21">
        <v>3.5</v>
      </c>
      <c r="AB31" s="21">
        <v>3.5</v>
      </c>
      <c r="AC31" s="21">
        <v>3.5</v>
      </c>
      <c r="AD31" s="21">
        <v>3.5</v>
      </c>
      <c r="AE31" s="21">
        <v>3.5</v>
      </c>
      <c r="AF31" s="21"/>
      <c r="AG31" s="21"/>
      <c r="AH31" s="21"/>
      <c r="AI31" s="21"/>
    </row>
    <row r="32" spans="1:35" ht="12.75" x14ac:dyDescent="0.2">
      <c r="A32" s="11" t="s">
        <v>67</v>
      </c>
      <c r="B32" s="18">
        <v>123.125</v>
      </c>
      <c r="C32" s="27">
        <f t="shared" si="0"/>
        <v>2.3908523908523938</v>
      </c>
      <c r="D32" s="18"/>
      <c r="E32" s="18"/>
      <c r="F32" s="18"/>
      <c r="G32" s="18"/>
      <c r="H32" s="18"/>
      <c r="I32" s="18"/>
      <c r="J32" s="38"/>
      <c r="K32" s="18"/>
      <c r="L32" s="18"/>
      <c r="M32" s="18"/>
      <c r="N32" s="18"/>
      <c r="O32" s="18"/>
      <c r="P32" s="18"/>
      <c r="Q32" s="18"/>
      <c r="R32" s="18"/>
      <c r="S32" s="21"/>
      <c r="T32" s="21"/>
      <c r="U32" s="21">
        <v>2.5</v>
      </c>
      <c r="V32" s="21">
        <v>3</v>
      </c>
      <c r="W32" s="21">
        <v>3.25</v>
      </c>
      <c r="X32" s="21">
        <v>3.25</v>
      </c>
      <c r="Y32" s="21">
        <v>3.5</v>
      </c>
      <c r="Z32" s="21">
        <v>3.5</v>
      </c>
      <c r="AA32" s="21">
        <v>3.5</v>
      </c>
      <c r="AB32" s="21">
        <v>3.5</v>
      </c>
      <c r="AC32" s="21">
        <v>3.5</v>
      </c>
      <c r="AD32" s="21"/>
      <c r="AE32" s="21"/>
      <c r="AF32" s="21"/>
      <c r="AG32" s="21"/>
      <c r="AH32" s="21"/>
      <c r="AI32" s="21"/>
    </row>
    <row r="33" spans="1:35" ht="12.75" x14ac:dyDescent="0.2">
      <c r="A33" s="11" t="s">
        <v>68</v>
      </c>
      <c r="B33" s="18">
        <v>125.55000000000001</v>
      </c>
      <c r="C33" s="27">
        <f t="shared" si="0"/>
        <v>1.9695431472081415</v>
      </c>
      <c r="D33" s="18"/>
      <c r="E33" s="18"/>
      <c r="F33" s="18"/>
      <c r="G33" s="18"/>
      <c r="H33" s="18"/>
      <c r="I33" s="18"/>
      <c r="J33" s="38"/>
      <c r="K33" s="18"/>
      <c r="L33" s="18"/>
      <c r="M33" s="18"/>
      <c r="N33" s="18"/>
      <c r="O33" s="18"/>
      <c r="P33" s="18"/>
      <c r="Q33" s="18"/>
      <c r="R33" s="18"/>
      <c r="S33" s="21">
        <v>2</v>
      </c>
      <c r="T33" s="21">
        <v>2.25</v>
      </c>
      <c r="U33" s="21">
        <v>2.75</v>
      </c>
      <c r="V33" s="21">
        <v>3.25</v>
      </c>
      <c r="W33" s="21">
        <v>3.5</v>
      </c>
      <c r="X33" s="21">
        <v>3.5</v>
      </c>
      <c r="Y33" s="21">
        <v>3.5</v>
      </c>
      <c r="Z33" s="21">
        <v>3.5</v>
      </c>
      <c r="AA33" s="21">
        <v>3.5</v>
      </c>
      <c r="AB33" s="21"/>
      <c r="AC33" s="21"/>
      <c r="AD33" s="21"/>
      <c r="AE33" s="21"/>
      <c r="AF33" s="21"/>
      <c r="AG33" s="21"/>
      <c r="AH33" s="21"/>
      <c r="AI33" s="21"/>
    </row>
    <row r="34" spans="1:35" ht="12.75" x14ac:dyDescent="0.2">
      <c r="A34" s="11" t="s">
        <v>69</v>
      </c>
      <c r="B34" s="18">
        <v>128.47499999999999</v>
      </c>
      <c r="C34" s="27">
        <f t="shared" si="0"/>
        <v>2.3297491039426355</v>
      </c>
      <c r="D34" s="18"/>
      <c r="E34" s="18"/>
      <c r="F34" s="18"/>
      <c r="G34" s="18"/>
      <c r="H34" s="18"/>
      <c r="I34" s="18"/>
      <c r="J34" s="38"/>
      <c r="K34" s="18"/>
      <c r="L34" s="75"/>
      <c r="M34" s="18"/>
      <c r="N34" s="18"/>
      <c r="O34" s="18"/>
      <c r="P34" s="21"/>
      <c r="Q34" s="21">
        <v>2.25</v>
      </c>
      <c r="R34" s="21">
        <v>2.25</v>
      </c>
      <c r="S34" s="21">
        <v>2.25</v>
      </c>
      <c r="T34" s="21">
        <v>2.5</v>
      </c>
      <c r="U34" s="21">
        <v>3</v>
      </c>
      <c r="V34" s="21">
        <v>3.5</v>
      </c>
      <c r="W34" s="21">
        <v>3.5</v>
      </c>
      <c r="X34" s="21">
        <v>3.5</v>
      </c>
      <c r="Y34" s="21">
        <v>3.5</v>
      </c>
      <c r="Z34" s="21"/>
      <c r="AA34" s="21"/>
      <c r="AB34" s="21"/>
      <c r="AC34" s="21"/>
      <c r="AD34" s="21"/>
      <c r="AE34" s="21"/>
      <c r="AF34" s="21"/>
      <c r="AG34" s="21"/>
      <c r="AH34" s="21"/>
      <c r="AI34" s="21"/>
    </row>
    <row r="35" spans="1:35" ht="12.75" x14ac:dyDescent="0.2">
      <c r="A35" s="11" t="s">
        <v>70</v>
      </c>
      <c r="B35" s="18">
        <v>131.92500000000001</v>
      </c>
      <c r="C35" s="27">
        <f t="shared" si="0"/>
        <v>2.6853473438412268</v>
      </c>
      <c r="D35" s="18"/>
      <c r="E35" s="18"/>
      <c r="F35" s="18"/>
      <c r="G35" s="18"/>
      <c r="H35" s="18"/>
      <c r="I35" s="18"/>
      <c r="J35" s="38"/>
      <c r="K35" s="18"/>
      <c r="L35" s="18"/>
      <c r="M35" s="18"/>
      <c r="N35" s="18"/>
      <c r="O35" s="21">
        <v>2.75</v>
      </c>
      <c r="P35" s="21">
        <v>2.75</v>
      </c>
      <c r="Q35" s="21">
        <v>2.5</v>
      </c>
      <c r="R35" s="21">
        <v>2.5</v>
      </c>
      <c r="S35" s="21">
        <v>2.75</v>
      </c>
      <c r="T35" s="21">
        <v>3</v>
      </c>
      <c r="U35" s="21">
        <v>3.25</v>
      </c>
      <c r="V35" s="21">
        <v>3.5</v>
      </c>
      <c r="W35" s="21">
        <v>3.5</v>
      </c>
      <c r="Z35" s="21"/>
      <c r="AA35" s="21"/>
      <c r="AB35" s="21"/>
      <c r="AC35" s="21"/>
      <c r="AD35" s="21"/>
      <c r="AE35" s="21"/>
      <c r="AF35" s="21"/>
      <c r="AG35" s="21"/>
      <c r="AH35" s="21"/>
      <c r="AI35" s="21"/>
    </row>
    <row r="36" spans="1:35" ht="12.75" x14ac:dyDescent="0.2">
      <c r="A36" s="11" t="s">
        <v>71</v>
      </c>
      <c r="B36" s="18">
        <v>135.1</v>
      </c>
      <c r="C36" s="27">
        <f t="shared" si="0"/>
        <v>2.4066704566988673</v>
      </c>
      <c r="D36" s="18"/>
      <c r="E36" s="18"/>
      <c r="F36" s="18"/>
      <c r="G36" s="18"/>
      <c r="H36" s="18"/>
      <c r="I36" s="18"/>
      <c r="J36" s="38"/>
      <c r="K36" s="18"/>
      <c r="L36" s="18"/>
      <c r="M36" s="18"/>
      <c r="N36" s="21">
        <v>3</v>
      </c>
      <c r="O36" s="21">
        <v>3</v>
      </c>
      <c r="P36" s="21">
        <v>3</v>
      </c>
      <c r="Q36" s="21">
        <v>2.75</v>
      </c>
      <c r="R36" s="21">
        <v>2.75</v>
      </c>
      <c r="S36" s="21">
        <v>3</v>
      </c>
      <c r="T36" s="56">
        <v>3.5</v>
      </c>
      <c r="U36" s="21">
        <v>3.5</v>
      </c>
      <c r="V36" s="21"/>
      <c r="W36" s="21"/>
      <c r="Z36" s="21"/>
      <c r="AA36" s="21"/>
      <c r="AB36" s="21"/>
      <c r="AC36" s="21"/>
      <c r="AD36" s="21"/>
      <c r="AE36" s="21"/>
      <c r="AF36" s="21"/>
      <c r="AG36" s="21"/>
      <c r="AH36" s="21"/>
      <c r="AI36" s="21"/>
    </row>
    <row r="37" spans="1:35" ht="12.75" x14ac:dyDescent="0.2">
      <c r="A37" s="37" t="s">
        <v>72</v>
      </c>
      <c r="B37" s="18">
        <v>137.05000000000001</v>
      </c>
      <c r="C37" s="27">
        <f t="shared" si="0"/>
        <v>1.4433752775721898</v>
      </c>
      <c r="D37" s="18"/>
      <c r="E37" s="18"/>
      <c r="F37" s="18"/>
      <c r="G37" s="18"/>
      <c r="H37" s="18"/>
      <c r="I37" s="18"/>
      <c r="J37" s="18"/>
      <c r="K37" s="38"/>
      <c r="L37" s="49">
        <v>1.25</v>
      </c>
      <c r="M37" s="49">
        <v>1</v>
      </c>
      <c r="N37" s="21">
        <v>3.25</v>
      </c>
      <c r="O37" s="21">
        <v>3.25</v>
      </c>
      <c r="P37" s="21">
        <v>3.25</v>
      </c>
      <c r="Q37" s="21">
        <v>3</v>
      </c>
      <c r="R37" s="21">
        <v>3</v>
      </c>
      <c r="S37" s="56">
        <v>3.25</v>
      </c>
      <c r="T37" s="56"/>
      <c r="U37" s="21"/>
      <c r="V37" s="21"/>
      <c r="W37" s="21"/>
      <c r="Z37" s="21"/>
      <c r="AA37" s="21"/>
      <c r="AB37" s="21"/>
      <c r="AC37" s="21"/>
      <c r="AD37" s="21"/>
      <c r="AE37" s="21"/>
      <c r="AF37" s="21"/>
      <c r="AG37" s="21"/>
      <c r="AH37" s="21"/>
      <c r="AI37" s="21"/>
    </row>
    <row r="38" spans="1:35" ht="12.75" x14ac:dyDescent="0.2">
      <c r="A38" s="61" t="s">
        <v>73</v>
      </c>
      <c r="B38" s="18">
        <v>140.32499999999999</v>
      </c>
      <c r="C38" s="27">
        <f t="shared" si="0"/>
        <v>2.3896388179496464</v>
      </c>
      <c r="D38" s="18"/>
      <c r="E38" s="18"/>
      <c r="F38" s="18"/>
      <c r="G38" s="18"/>
      <c r="H38" s="49"/>
      <c r="I38" s="49"/>
      <c r="J38" s="49">
        <v>2.5</v>
      </c>
      <c r="K38" s="49">
        <v>2.25</v>
      </c>
      <c r="L38" s="49">
        <v>1.75</v>
      </c>
      <c r="M38" s="49">
        <v>1.75</v>
      </c>
      <c r="N38" s="21">
        <v>3.25</v>
      </c>
      <c r="O38" s="21">
        <v>3.5</v>
      </c>
      <c r="P38" s="21">
        <v>3.5</v>
      </c>
      <c r="Q38" s="21">
        <v>3.25</v>
      </c>
      <c r="V38" s="21"/>
      <c r="W38" s="21"/>
      <c r="Z38" s="21"/>
      <c r="AA38" s="21"/>
      <c r="AB38" s="21"/>
      <c r="AC38" s="21"/>
      <c r="AD38" s="21"/>
      <c r="AE38" s="21"/>
      <c r="AF38" s="21"/>
      <c r="AG38" s="21"/>
      <c r="AH38" s="21"/>
      <c r="AI38" s="21"/>
    </row>
    <row r="39" spans="1:35" ht="12.75" x14ac:dyDescent="0.2">
      <c r="A39" s="61" t="s">
        <v>74</v>
      </c>
      <c r="B39" s="38">
        <v>145.07500000000002</v>
      </c>
      <c r="C39" s="27">
        <f t="shared" si="0"/>
        <v>3.3849991092107734</v>
      </c>
      <c r="D39" s="18"/>
      <c r="E39" s="18"/>
      <c r="F39" s="18"/>
      <c r="G39" s="38"/>
      <c r="H39" s="49">
        <v>3.5</v>
      </c>
      <c r="I39" s="49">
        <v>3.25</v>
      </c>
      <c r="J39" s="49">
        <v>2.75</v>
      </c>
      <c r="K39" s="49">
        <v>2.5</v>
      </c>
      <c r="L39" s="49">
        <v>2</v>
      </c>
      <c r="M39" s="49">
        <v>2</v>
      </c>
      <c r="N39" s="21">
        <v>3.5</v>
      </c>
      <c r="O39" s="21">
        <v>3.5</v>
      </c>
      <c r="P39" s="21"/>
      <c r="Q39" s="21"/>
      <c r="V39" s="21"/>
      <c r="W39" s="21"/>
      <c r="Z39" s="21"/>
      <c r="AA39" s="21"/>
      <c r="AB39" s="21"/>
      <c r="AC39" s="21"/>
      <c r="AD39" s="21"/>
      <c r="AE39" s="21"/>
      <c r="AF39" s="21"/>
      <c r="AG39" s="21"/>
      <c r="AH39" s="21"/>
      <c r="AI39" s="21"/>
    </row>
    <row r="40" spans="1:35" ht="12.75" x14ac:dyDescent="0.2">
      <c r="A40" s="61" t="s">
        <v>75</v>
      </c>
      <c r="B40" s="38">
        <v>150.25</v>
      </c>
      <c r="C40" s="27">
        <f t="shared" si="0"/>
        <v>3.5671204549370783</v>
      </c>
      <c r="D40" s="18"/>
      <c r="E40" s="38"/>
      <c r="F40" s="49">
        <v>3.75</v>
      </c>
      <c r="G40" s="49">
        <v>3.75</v>
      </c>
      <c r="H40" s="49">
        <v>3.5</v>
      </c>
      <c r="I40" s="49">
        <v>3.5</v>
      </c>
      <c r="J40" s="49">
        <v>3</v>
      </c>
      <c r="K40" s="49">
        <v>2.75</v>
      </c>
      <c r="L40" s="49">
        <v>2.25</v>
      </c>
      <c r="M40" s="49">
        <v>2.25</v>
      </c>
      <c r="N40" s="21"/>
      <c r="O40" s="21"/>
      <c r="P40" s="21"/>
      <c r="Q40" s="21"/>
      <c r="V40" s="21"/>
      <c r="W40" s="21"/>
      <c r="Z40" s="21"/>
      <c r="AA40" s="21"/>
      <c r="AB40" s="21"/>
      <c r="AC40" s="21"/>
      <c r="AD40" s="21"/>
      <c r="AE40" s="21"/>
      <c r="AF40" s="21"/>
      <c r="AG40" s="21"/>
      <c r="AH40" s="21"/>
      <c r="AI40" s="21"/>
    </row>
    <row r="41" spans="1:35" ht="12.75" x14ac:dyDescent="0.2">
      <c r="A41" s="61" t="s">
        <v>76</v>
      </c>
      <c r="B41" s="50"/>
      <c r="C41" s="59"/>
      <c r="D41" s="49">
        <v>3.25</v>
      </c>
      <c r="E41" s="49">
        <v>3.5</v>
      </c>
      <c r="F41" s="49">
        <v>3.75</v>
      </c>
      <c r="G41" s="49">
        <v>3.5</v>
      </c>
      <c r="H41" s="49">
        <v>3.5</v>
      </c>
      <c r="I41" s="49">
        <v>3.25</v>
      </c>
      <c r="J41" s="49">
        <v>3</v>
      </c>
      <c r="K41" s="49">
        <v>3</v>
      </c>
      <c r="L41" s="49">
        <v>2.5</v>
      </c>
      <c r="M41" s="49"/>
      <c r="N41" s="21"/>
      <c r="O41" s="21"/>
      <c r="P41" s="21"/>
      <c r="Q41" s="21"/>
      <c r="V41" s="21"/>
      <c r="W41" s="21"/>
      <c r="Z41" s="21"/>
      <c r="AA41" s="21"/>
      <c r="AB41" s="21"/>
      <c r="AC41" s="21"/>
      <c r="AD41" s="21"/>
      <c r="AE41" s="21"/>
      <c r="AF41" s="21"/>
      <c r="AG41" s="21"/>
      <c r="AH41" s="21"/>
      <c r="AI41" s="21"/>
    </row>
    <row r="42" spans="1:35" ht="12.75" x14ac:dyDescent="0.2">
      <c r="A42" s="61" t="s">
        <v>77</v>
      </c>
      <c r="B42" s="50"/>
      <c r="C42" s="59"/>
      <c r="D42" s="49">
        <v>3.25</v>
      </c>
      <c r="E42" s="49">
        <v>3.25</v>
      </c>
      <c r="F42" s="49">
        <v>3.25</v>
      </c>
      <c r="G42" s="49">
        <v>3.25</v>
      </c>
      <c r="H42" s="49">
        <v>3.25</v>
      </c>
      <c r="I42" s="49">
        <v>3.25</v>
      </c>
      <c r="J42" s="49">
        <v>3</v>
      </c>
      <c r="K42" s="49"/>
      <c r="L42" s="49"/>
      <c r="M42" s="49"/>
      <c r="N42" s="21"/>
      <c r="O42" s="21"/>
      <c r="P42" s="21"/>
      <c r="Q42" s="21"/>
      <c r="V42" s="21"/>
      <c r="W42" s="21"/>
      <c r="Z42" s="21"/>
      <c r="AA42" s="21"/>
      <c r="AB42" s="21"/>
      <c r="AC42" s="21"/>
      <c r="AD42" s="21"/>
      <c r="AE42" s="21"/>
      <c r="AF42" s="21"/>
      <c r="AG42" s="21"/>
      <c r="AH42" s="21"/>
      <c r="AI42" s="21"/>
    </row>
    <row r="43" spans="1:35" ht="12.75" x14ac:dyDescent="0.2">
      <c r="A43" s="61" t="s">
        <v>78</v>
      </c>
      <c r="B43" s="50"/>
      <c r="C43" s="59"/>
      <c r="D43" s="49">
        <v>3.25</v>
      </c>
      <c r="E43" s="49">
        <v>3.25</v>
      </c>
      <c r="F43" s="49">
        <v>3.25</v>
      </c>
      <c r="G43" s="49">
        <v>3.25</v>
      </c>
      <c r="H43" s="49">
        <v>3.25</v>
      </c>
      <c r="I43" s="49"/>
      <c r="J43" s="49"/>
      <c r="K43" s="49"/>
      <c r="L43" s="49"/>
      <c r="M43" s="49"/>
      <c r="N43" s="21"/>
      <c r="O43" s="21"/>
      <c r="P43" s="21"/>
      <c r="Q43" s="21"/>
      <c r="V43" s="21"/>
      <c r="W43" s="21"/>
      <c r="Z43" s="21"/>
      <c r="AA43" s="21"/>
      <c r="AB43" s="21"/>
      <c r="AC43" s="21"/>
      <c r="AD43" s="21"/>
      <c r="AE43" s="21"/>
      <c r="AF43" s="21"/>
      <c r="AG43" s="21"/>
      <c r="AH43" s="21"/>
      <c r="AI43" s="21"/>
    </row>
    <row r="44" spans="1:35" ht="12.75" x14ac:dyDescent="0.2">
      <c r="A44" s="61" t="s">
        <v>79</v>
      </c>
      <c r="B44" s="50"/>
      <c r="C44" s="59"/>
      <c r="D44" s="49">
        <v>3.25</v>
      </c>
      <c r="E44" s="49">
        <v>3.25</v>
      </c>
      <c r="F44" s="49">
        <v>3.25</v>
      </c>
      <c r="G44" s="49"/>
      <c r="H44" s="49"/>
      <c r="I44" s="49"/>
      <c r="J44" s="49"/>
      <c r="K44" s="49"/>
      <c r="L44" s="49"/>
      <c r="M44" s="49"/>
      <c r="N44" s="21"/>
      <c r="O44" s="21"/>
      <c r="P44" s="21"/>
      <c r="Q44" s="21"/>
      <c r="V44" s="21"/>
      <c r="W44" s="21"/>
      <c r="Z44" s="21"/>
      <c r="AA44" s="21"/>
      <c r="AB44" s="21"/>
      <c r="AC44" s="21"/>
      <c r="AD44" s="21"/>
      <c r="AE44" s="21"/>
      <c r="AF44" s="21"/>
      <c r="AG44" s="21"/>
      <c r="AH44" s="21"/>
      <c r="AI44" s="21"/>
    </row>
    <row r="45" spans="1:35" ht="12.75" x14ac:dyDescent="0.2">
      <c r="A45" s="61" t="s">
        <v>106</v>
      </c>
      <c r="B45" s="50"/>
      <c r="C45" s="59"/>
      <c r="D45" s="49">
        <v>3.25</v>
      </c>
      <c r="E45" s="49"/>
      <c r="F45" s="49"/>
      <c r="G45" s="49"/>
      <c r="H45" s="49"/>
      <c r="I45" s="49"/>
      <c r="J45" s="49"/>
      <c r="K45" s="49"/>
      <c r="L45" s="49"/>
      <c r="M45" s="49"/>
      <c r="N45" s="21"/>
      <c r="O45" s="21"/>
      <c r="P45" s="21"/>
      <c r="Q45" s="21"/>
      <c r="V45" s="21"/>
      <c r="W45" s="21"/>
      <c r="Z45" s="21"/>
      <c r="AA45" s="21"/>
      <c r="AB45" s="21"/>
      <c r="AC45" s="21"/>
      <c r="AD45" s="21"/>
      <c r="AE45" s="21"/>
      <c r="AF45" s="21"/>
      <c r="AG45" s="21"/>
      <c r="AH45" s="21"/>
      <c r="AI45" s="21"/>
    </row>
    <row r="46" spans="1:35" ht="7.5" customHeight="1" thickBot="1" x14ac:dyDescent="0.25">
      <c r="A46" s="78"/>
      <c r="B46" s="51"/>
      <c r="C46" s="52"/>
      <c r="D46" s="53"/>
      <c r="E46" s="53"/>
      <c r="F46" s="53"/>
      <c r="G46" s="53"/>
      <c r="H46" s="53"/>
      <c r="I46" s="53"/>
      <c r="J46" s="53"/>
      <c r="K46" s="53"/>
      <c r="L46" s="53"/>
      <c r="M46" s="53"/>
      <c r="N46" s="53"/>
      <c r="O46" s="25"/>
      <c r="P46" s="25"/>
      <c r="Q46" s="25"/>
      <c r="R46" s="25"/>
      <c r="S46" s="25"/>
      <c r="T46" s="25"/>
      <c r="U46" s="25"/>
      <c r="V46" s="25"/>
      <c r="W46" s="26"/>
      <c r="X46" s="26"/>
      <c r="Y46" s="26"/>
      <c r="Z46" s="26"/>
      <c r="AA46" s="26"/>
      <c r="AB46" s="26"/>
      <c r="AC46" s="26"/>
      <c r="AD46" s="26"/>
      <c r="AE46" s="26"/>
      <c r="AF46" s="26"/>
      <c r="AG46" s="26"/>
      <c r="AH46" s="26"/>
      <c r="AI46" s="26"/>
    </row>
    <row r="47" spans="1:35" ht="12.75" x14ac:dyDescent="0.2">
      <c r="B47" s="10" t="s">
        <v>80</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5" ht="12.75" x14ac:dyDescent="0.2">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row>
    <row r="49" spans="2:34" ht="12.75" x14ac:dyDescent="0.2">
      <c r="B49" s="34" t="s">
        <v>98</v>
      </c>
      <c r="C49" s="19"/>
      <c r="D49" s="19"/>
      <c r="E49" s="19"/>
      <c r="F49" s="19"/>
      <c r="G49" s="19"/>
      <c r="H49" s="19"/>
      <c r="I49" s="19"/>
      <c r="J49" s="19"/>
      <c r="K49" s="19"/>
      <c r="L49" s="19"/>
      <c r="M49" s="19"/>
      <c r="N49" s="19"/>
      <c r="O49" s="19"/>
      <c r="P49" s="19"/>
      <c r="Q49" s="19"/>
      <c r="R49" s="19"/>
      <c r="S49" s="19"/>
      <c r="T49" s="19"/>
      <c r="U49" s="19"/>
      <c r="V49" s="19"/>
      <c r="W49" s="36"/>
      <c r="X49" s="19"/>
      <c r="Y49" s="19"/>
      <c r="Z49" s="19"/>
      <c r="AA49" s="19"/>
      <c r="AB49" s="19"/>
      <c r="AC49" s="19"/>
      <c r="AD49" s="19"/>
      <c r="AE49" s="19"/>
      <c r="AF49" s="19"/>
      <c r="AG49" s="19"/>
      <c r="AH49" s="19"/>
    </row>
    <row r="50" spans="2:34" ht="12.75" x14ac:dyDescent="0.2">
      <c r="C50" s="18"/>
      <c r="D50" s="18"/>
      <c r="E50" s="18"/>
      <c r="F50" s="18"/>
      <c r="G50" s="18"/>
      <c r="H50" s="18"/>
      <c r="I50" s="18"/>
      <c r="J50" s="18"/>
      <c r="K50" s="18"/>
      <c r="L50" s="18"/>
      <c r="M50" s="18"/>
      <c r="N50" s="18"/>
      <c r="O50" s="18"/>
      <c r="P50" s="18"/>
      <c r="Q50" s="18"/>
      <c r="R50" s="18"/>
      <c r="S50" s="18"/>
      <c r="T50" s="18"/>
      <c r="U50" s="18"/>
      <c r="V50" s="18"/>
    </row>
    <row r="51" spans="2:34" ht="12.75" hidden="1" x14ac:dyDescent="0.2"/>
    <row r="52" spans="2:34" ht="12.75" hidden="1" x14ac:dyDescent="0.2"/>
    <row r="53" spans="2:34" ht="12.75" hidden="1" x14ac:dyDescent="0.2"/>
    <row r="54" spans="2:34" ht="12.75" hidden="1" x14ac:dyDescent="0.2"/>
    <row r="55" spans="2:34" ht="12.75" hidden="1" x14ac:dyDescent="0.2"/>
    <row r="56" spans="2:34" ht="12.75" hidden="1" x14ac:dyDescent="0.2"/>
    <row r="57" spans="2:34" ht="12.75" hidden="1" x14ac:dyDescent="0.2"/>
    <row r="58" spans="2:34" ht="12.75" hidden="1" x14ac:dyDescent="0.2"/>
    <row r="59" spans="2:34" ht="12.75" hidden="1" x14ac:dyDescent="0.2">
      <c r="B59" s="11"/>
    </row>
    <row r="60" spans="2:34" ht="12.75" hidden="1" x14ac:dyDescent="0.2">
      <c r="B60" s="11"/>
    </row>
    <row r="61" spans="2:34" ht="12.75" hidden="1" x14ac:dyDescent="0.2">
      <c r="B61" s="11"/>
    </row>
    <row r="62" spans="2:34" ht="12.75" hidden="1" x14ac:dyDescent="0.2">
      <c r="B62" s="11"/>
    </row>
    <row r="63" spans="2:34" ht="12.75" hidden="1" x14ac:dyDescent="0.2">
      <c r="B63" s="11"/>
    </row>
    <row r="64" spans="2:34" ht="12.75" hidden="1" x14ac:dyDescent="0.2">
      <c r="B64" s="11"/>
    </row>
    <row r="65" spans="2:2" ht="12.75" hidden="1" x14ac:dyDescent="0.2">
      <c r="B65" s="11"/>
    </row>
    <row r="66" spans="2:2" ht="12.75" hidden="1" x14ac:dyDescent="0.2">
      <c r="B66" s="11"/>
    </row>
    <row r="67" spans="2:2" ht="12.75" hidden="1" x14ac:dyDescent="0.2">
      <c r="B67" s="11"/>
    </row>
    <row r="68" spans="2:2" ht="12.75" hidden="1" x14ac:dyDescent="0.2">
      <c r="B68" s="11"/>
    </row>
    <row r="69" spans="2:2" ht="12.75" hidden="1" x14ac:dyDescent="0.2">
      <c r="B69" s="11"/>
    </row>
  </sheetData>
  <pageMargins left="0.7" right="0.7" top="0.75" bottom="0.75" header="0.3" footer="0.3"/>
  <pageSetup paperSize="9" scale="53" orientation="landscape" r:id="rId1"/>
  <headerFooter>
    <oddFooter>&amp;L&amp;1#&amp;"Calibri"&amp;11&amp;K000000OFFICIAL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K62"/>
  <sheetViews>
    <sheetView showGridLines="0" zoomScaleNormal="100" workbookViewId="0">
      <pane xSplit="3" ySplit="5" topLeftCell="D6" activePane="bottomRight" state="frozen"/>
      <selection pane="topRight" activeCell="D1" sqref="D1"/>
      <selection pane="bottomLeft" activeCell="A6" sqref="A6"/>
      <selection pane="bottomRight" activeCell="D6" sqref="D6"/>
    </sheetView>
  </sheetViews>
  <sheetFormatPr defaultColWidth="0" defaultRowHeight="0" customHeight="1" zeroHeight="1" x14ac:dyDescent="0.2"/>
  <cols>
    <col min="1" max="1" width="7.5703125" style="11" bestFit="1" customWidth="1"/>
    <col min="2" max="2" width="11.140625" style="11" customWidth="1"/>
    <col min="3" max="3" width="10.28515625" style="11" bestFit="1" customWidth="1"/>
    <col min="4" max="34" width="10.28515625" style="11" customWidth="1"/>
    <col min="35" max="35" width="8.85546875" style="11" customWidth="1"/>
    <col min="36" max="37" width="0" style="11" hidden="1" customWidth="1"/>
    <col min="38" max="16384" width="9.140625" style="11" hidden="1"/>
  </cols>
  <sheetData>
    <row r="1" spans="1:35" ht="12.75" x14ac:dyDescent="0.2">
      <c r="A1" s="11" t="s">
        <v>85</v>
      </c>
      <c r="B1" s="17" t="s">
        <v>99</v>
      </c>
      <c r="C1" s="18"/>
      <c r="D1" s="18"/>
      <c r="E1" s="18"/>
      <c r="F1" s="18"/>
      <c r="G1" s="18"/>
      <c r="H1" s="18"/>
      <c r="I1" s="18"/>
      <c r="J1" s="18"/>
      <c r="K1" s="18"/>
      <c r="L1" s="18"/>
      <c r="M1" s="18"/>
      <c r="N1" s="18"/>
      <c r="O1" s="18"/>
      <c r="P1" s="18"/>
      <c r="Q1" s="18"/>
      <c r="R1" s="18"/>
      <c r="S1" s="18"/>
      <c r="T1" s="18"/>
      <c r="U1" s="18"/>
      <c r="V1" s="18"/>
    </row>
    <row r="2" spans="1:35" ht="12.75" x14ac:dyDescent="0.2">
      <c r="B2" s="37" t="str">
        <f>'Consumer price index'!B2</f>
        <v>2025-26 Budget</v>
      </c>
      <c r="C2" s="18"/>
      <c r="D2" s="18"/>
      <c r="E2" s="18"/>
      <c r="F2" s="18"/>
      <c r="G2" s="18"/>
      <c r="H2" s="18"/>
      <c r="I2" s="18"/>
      <c r="J2" s="18"/>
      <c r="K2" s="18"/>
      <c r="L2" s="18"/>
      <c r="M2" s="18"/>
      <c r="N2" s="18"/>
      <c r="O2" s="18"/>
      <c r="P2" s="18"/>
      <c r="Q2" s="18"/>
      <c r="R2" s="18"/>
      <c r="S2" s="18"/>
      <c r="T2" s="18"/>
      <c r="U2" s="18"/>
      <c r="V2" s="18"/>
    </row>
    <row r="3" spans="1:35" ht="12.75" x14ac:dyDescent="0.2">
      <c r="B3" s="19"/>
      <c r="C3" s="18"/>
      <c r="D3" s="18"/>
      <c r="E3" s="18"/>
      <c r="F3" s="18"/>
      <c r="G3" s="18"/>
      <c r="H3" s="18"/>
      <c r="I3" s="18"/>
      <c r="J3" s="18"/>
      <c r="K3" s="18"/>
      <c r="L3" s="18"/>
      <c r="M3" s="18"/>
      <c r="N3" s="18"/>
      <c r="O3" s="18"/>
      <c r="P3" s="18"/>
      <c r="Q3" s="18"/>
      <c r="R3" s="18"/>
      <c r="S3" s="18"/>
      <c r="T3" s="18"/>
      <c r="U3" s="18"/>
      <c r="V3" s="18"/>
    </row>
    <row r="4" spans="1:35" ht="12.75" x14ac:dyDescent="0.2">
      <c r="A4" s="1"/>
      <c r="B4" s="2" t="s">
        <v>9</v>
      </c>
      <c r="C4" s="3"/>
      <c r="D4" s="1" t="s">
        <v>100</v>
      </c>
      <c r="E4" s="1"/>
      <c r="F4" s="1"/>
      <c r="G4" s="1"/>
      <c r="H4" s="1"/>
      <c r="I4" s="1"/>
      <c r="J4" s="1"/>
      <c r="K4" s="3"/>
      <c r="L4" s="1"/>
      <c r="M4" s="1"/>
      <c r="N4" s="1"/>
      <c r="O4" s="1"/>
      <c r="P4" s="3"/>
      <c r="Q4" s="4"/>
      <c r="R4" s="60"/>
      <c r="S4" s="4"/>
      <c r="T4" s="8"/>
      <c r="U4" s="4"/>
      <c r="V4" s="4"/>
      <c r="W4" s="4"/>
      <c r="X4" s="4"/>
      <c r="Y4" s="4"/>
      <c r="Z4" s="1"/>
      <c r="AA4" s="1"/>
      <c r="AB4" s="1"/>
      <c r="AC4" s="1"/>
      <c r="AD4" s="1"/>
      <c r="AE4" s="1"/>
      <c r="AF4" s="1"/>
      <c r="AG4" s="1"/>
      <c r="AH4" s="1"/>
      <c r="AI4" s="79"/>
    </row>
    <row r="5" spans="1:35" s="20" customFormat="1" ht="50.25" customHeight="1" x14ac:dyDescent="0.2">
      <c r="A5" s="5"/>
      <c r="B5" s="6" t="s">
        <v>88</v>
      </c>
      <c r="C5" s="7" t="s">
        <v>11</v>
      </c>
      <c r="D5" s="47" t="str">
        <f>'Real gross state product'!D5</f>
        <v>2025-26 Budget</v>
      </c>
      <c r="E5" s="47" t="str">
        <f>'Real gross state product'!E5</f>
        <v>2024-25 Budget Update</v>
      </c>
      <c r="F5" s="47" t="str">
        <f>'Real gross state product'!F5</f>
        <v>2024-25 Budget</v>
      </c>
      <c r="G5" s="47" t="str">
        <f>'Real gross state product'!G5</f>
        <v>2023-24 Budget Update</v>
      </c>
      <c r="H5" s="47" t="str">
        <f>'Real gross state product'!H5</f>
        <v>2023-24 Budget</v>
      </c>
      <c r="I5" s="47" t="str">
        <f>'Real gross state product'!I5</f>
        <v>2022 Pre-Election Budget Update</v>
      </c>
      <c r="J5" s="47" t="str">
        <f>'Real gross state product'!J5</f>
        <v>2022-23 Budget</v>
      </c>
      <c r="K5" s="47" t="str">
        <f>'Real gross state product'!K5</f>
        <v>2021-22 Budget Update</v>
      </c>
      <c r="L5" s="47" t="str">
        <f>'Real gross state product'!L5</f>
        <v>2021-22 Budget</v>
      </c>
      <c r="M5" s="47" t="str">
        <f>'Real gross state product'!M5</f>
        <v>2020-21 Budget</v>
      </c>
      <c r="N5" s="47" t="str">
        <f>'Real gross state product'!N5</f>
        <v>2019-20 Budget Update</v>
      </c>
      <c r="O5" s="47" t="str">
        <f>'Real gross state product'!O5</f>
        <v>2019-20 Budget</v>
      </c>
      <c r="P5" s="47" t="str">
        <f>'Real gross state product'!P5</f>
        <v>2018-19 Budget Update</v>
      </c>
      <c r="Q5" s="47" t="str">
        <f>'Real gross state product'!Q5</f>
        <v>2018-19 Budget</v>
      </c>
      <c r="R5" s="47" t="str">
        <f>'Real gross state product'!R5</f>
        <v>2017-18 Budget Update</v>
      </c>
      <c r="S5" s="47" t="str">
        <f>'Real gross state product'!S5</f>
        <v>2017-18 Budget</v>
      </c>
      <c r="T5" s="47" t="str">
        <f>'Real gross state product'!T5</f>
        <v>2016-17 Budget Update</v>
      </c>
      <c r="U5" s="47" t="str">
        <f>'Real gross state product'!U5</f>
        <v>2016-17 Budget</v>
      </c>
      <c r="V5" s="47" t="str">
        <f>'Real gross state product'!V5</f>
        <v>2015-16 Budget Update</v>
      </c>
      <c r="W5" s="47" t="str">
        <f>'Real gross state product'!W5</f>
        <v>2015-16 Budget</v>
      </c>
      <c r="X5" s="47" t="str">
        <f>'Real gross state product'!X5</f>
        <v>2014-15 Budget Update</v>
      </c>
      <c r="Y5" s="47" t="str">
        <f>'Real gross state product'!Y5</f>
        <v>2014-15 Budget</v>
      </c>
      <c r="Z5" s="47" t="str">
        <f>'Real gross state product'!Z5</f>
        <v>2013-14 Budget Update</v>
      </c>
      <c r="AA5" s="47" t="str">
        <f>'Real gross state product'!AA5</f>
        <v>2013-14 Budget</v>
      </c>
      <c r="AB5" s="47" t="str">
        <f>'Real gross state product'!AB5</f>
        <v>2012-13 Budget Update</v>
      </c>
      <c r="AC5" s="47" t="str">
        <f>'Real gross state product'!AC5</f>
        <v>2012-13 Budget</v>
      </c>
      <c r="AD5" s="47" t="str">
        <f>'Real gross state product'!AD5</f>
        <v>2011-12 Budget Update</v>
      </c>
      <c r="AE5" s="47" t="str">
        <f>'Real gross state product'!AE5</f>
        <v>2011-12 Budget</v>
      </c>
      <c r="AF5" s="47" t="str">
        <f>'Real gross state product'!AF5</f>
        <v>2010-11 Budget Update</v>
      </c>
      <c r="AG5" s="47" t="str">
        <f>'Real gross state product'!AG5</f>
        <v>2010-11 Budget</v>
      </c>
      <c r="AH5" s="47" t="str">
        <f>'Real gross state product'!AH5</f>
        <v>2009-10 Budget Update</v>
      </c>
      <c r="AI5" s="47" t="str">
        <f>'Real gross state product'!AI5</f>
        <v>2009-10 Budget</v>
      </c>
    </row>
    <row r="6" spans="1:35" ht="12.75" x14ac:dyDescent="0.2">
      <c r="A6" s="11" t="s">
        <v>41</v>
      </c>
      <c r="B6" s="71">
        <v>4378.5919999999996</v>
      </c>
      <c r="C6" s="27"/>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row>
    <row r="7" spans="1:35" ht="12.75" x14ac:dyDescent="0.2">
      <c r="A7" s="11" t="s">
        <v>42</v>
      </c>
      <c r="B7" s="71">
        <v>4420.3729999999996</v>
      </c>
      <c r="C7" s="27">
        <f>(B7/B6-1)*100</f>
        <v>0.95421085134217432</v>
      </c>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row>
    <row r="8" spans="1:35" ht="12.75" x14ac:dyDescent="0.2">
      <c r="A8" s="11" t="s">
        <v>43</v>
      </c>
      <c r="B8" s="71">
        <v>4450.2169999999996</v>
      </c>
      <c r="C8" s="27">
        <f t="shared" ref="C8:C40" si="0">(B8/B7-1)*100</f>
        <v>0.6751466448645882</v>
      </c>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row>
    <row r="9" spans="1:35" ht="12.75" x14ac:dyDescent="0.2">
      <c r="A9" s="11" t="s">
        <v>44</v>
      </c>
      <c r="B9" s="71">
        <v>4462.7659999999996</v>
      </c>
      <c r="C9" s="27">
        <f t="shared" si="0"/>
        <v>0.28198624920987569</v>
      </c>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row>
    <row r="10" spans="1:35" ht="12.75" x14ac:dyDescent="0.2">
      <c r="A10" s="11" t="s">
        <v>45</v>
      </c>
      <c r="B10" s="71">
        <v>4472.9889999999996</v>
      </c>
      <c r="C10" s="27">
        <f t="shared" si="0"/>
        <v>0.22907318017570955</v>
      </c>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row>
    <row r="11" spans="1:35" ht="12.75" x14ac:dyDescent="0.2">
      <c r="A11" s="11" t="s">
        <v>46</v>
      </c>
      <c r="B11" s="71">
        <v>4497.66</v>
      </c>
      <c r="C11" s="27">
        <f t="shared" si="0"/>
        <v>0.55155512343090241</v>
      </c>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row>
    <row r="12" spans="1:35" ht="12.75" x14ac:dyDescent="0.2">
      <c r="A12" s="11" t="s">
        <v>47</v>
      </c>
      <c r="B12" s="71">
        <v>4534.9840000000004</v>
      </c>
      <c r="C12" s="27">
        <f t="shared" si="0"/>
        <v>0.82985374617023933</v>
      </c>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row>
    <row r="13" spans="1:35" ht="12.75" x14ac:dyDescent="0.2">
      <c r="A13" s="11" t="s">
        <v>48</v>
      </c>
      <c r="B13" s="71">
        <v>4569.2969999999996</v>
      </c>
      <c r="C13" s="27">
        <f t="shared" si="0"/>
        <v>0.75662890982635123</v>
      </c>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row>
    <row r="14" spans="1:35" ht="12.75" x14ac:dyDescent="0.2">
      <c r="A14" s="11" t="s">
        <v>49</v>
      </c>
      <c r="B14" s="71">
        <v>4606.97</v>
      </c>
      <c r="C14" s="27">
        <f t="shared" si="0"/>
        <v>0.8244813151782493</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row>
    <row r="15" spans="1:35" ht="12.75" x14ac:dyDescent="0.2">
      <c r="A15" s="11" t="s">
        <v>50</v>
      </c>
      <c r="B15" s="71">
        <v>4652.4620000000004</v>
      </c>
      <c r="C15" s="27">
        <f t="shared" si="0"/>
        <v>0.98746030471221768</v>
      </c>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row>
    <row r="16" spans="1:35" ht="12.75" x14ac:dyDescent="0.2">
      <c r="A16" s="11" t="s">
        <v>51</v>
      </c>
      <c r="B16" s="71">
        <v>4704.0649999999996</v>
      </c>
      <c r="C16" s="27">
        <f t="shared" si="0"/>
        <v>1.1091546798232654</v>
      </c>
      <c r="D16" s="18"/>
      <c r="E16" s="18"/>
      <c r="F16" s="18"/>
      <c r="G16" s="18"/>
      <c r="H16" s="18"/>
      <c r="I16" s="18"/>
      <c r="J16" s="18"/>
      <c r="K16" s="18"/>
      <c r="L16" s="18"/>
      <c r="M16" s="18"/>
      <c r="N16" s="18"/>
      <c r="O16" s="18"/>
      <c r="P16" s="18"/>
      <c r="Q16" s="18"/>
      <c r="R16" s="18"/>
      <c r="S16" s="18"/>
      <c r="T16" s="18"/>
      <c r="U16" s="18" t="s">
        <v>85</v>
      </c>
      <c r="V16" s="18"/>
      <c r="W16" s="18"/>
      <c r="X16" s="18"/>
      <c r="Y16" s="18"/>
      <c r="Z16" s="18"/>
      <c r="AA16" s="18"/>
      <c r="AB16" s="18"/>
      <c r="AC16" s="18"/>
      <c r="AD16" s="18"/>
      <c r="AE16" s="18"/>
      <c r="AF16" s="18"/>
      <c r="AG16" s="18"/>
      <c r="AH16" s="18"/>
      <c r="AI16" s="18"/>
    </row>
    <row r="17" spans="1:35" ht="12.75" x14ac:dyDescent="0.2">
      <c r="A17" s="11" t="s">
        <v>52</v>
      </c>
      <c r="B17" s="71">
        <v>4763.6149999999998</v>
      </c>
      <c r="C17" s="27">
        <f t="shared" si="0"/>
        <v>1.2659263849457814</v>
      </c>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row>
    <row r="18" spans="1:35" ht="12.75" x14ac:dyDescent="0.2">
      <c r="A18" s="11" t="s">
        <v>53</v>
      </c>
      <c r="B18" s="71">
        <v>4817.7740000000003</v>
      </c>
      <c r="C18" s="27">
        <f t="shared" si="0"/>
        <v>1.1369306713493899</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ht="12.75" x14ac:dyDescent="0.2">
      <c r="A19" s="11" t="s">
        <v>54</v>
      </c>
      <c r="B19" s="71">
        <v>4873.8090000000002</v>
      </c>
      <c r="C19" s="27">
        <f t="shared" si="0"/>
        <v>1.1630890116472781</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row>
    <row r="20" spans="1:35" ht="12.75" x14ac:dyDescent="0.2">
      <c r="A20" s="11" t="s">
        <v>55</v>
      </c>
      <c r="B20" s="71">
        <v>4927.1490000000003</v>
      </c>
      <c r="C20" s="27">
        <f t="shared" si="0"/>
        <v>1.0944212216769333</v>
      </c>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row>
    <row r="21" spans="1:35" ht="12.75" x14ac:dyDescent="0.2">
      <c r="A21" s="11" t="s">
        <v>56</v>
      </c>
      <c r="B21" s="71">
        <v>4989.2460000000001</v>
      </c>
      <c r="C21" s="27">
        <f t="shared" si="0"/>
        <v>1.260302864800722</v>
      </c>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row>
    <row r="22" spans="1:35" ht="12.75" x14ac:dyDescent="0.2">
      <c r="A22" s="11" t="s">
        <v>57</v>
      </c>
      <c r="B22" s="71">
        <v>5061.2659999999996</v>
      </c>
      <c r="C22" s="27">
        <f t="shared" si="0"/>
        <v>1.4435046898870096</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5" ht="12.75" x14ac:dyDescent="0.2">
      <c r="A23" s="11" t="s">
        <v>58</v>
      </c>
      <c r="B23" s="71">
        <v>5153.5219999999999</v>
      </c>
      <c r="C23" s="27">
        <f t="shared" si="0"/>
        <v>1.8227850502226195</v>
      </c>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row>
    <row r="24" spans="1:35" ht="12.75" x14ac:dyDescent="0.2">
      <c r="A24" s="11" t="s">
        <v>59</v>
      </c>
      <c r="B24" s="71">
        <v>5256.375</v>
      </c>
      <c r="C24" s="27">
        <f t="shared" si="0"/>
        <v>1.9957807495534219</v>
      </c>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row>
    <row r="25" spans="1:35" ht="12.75" x14ac:dyDescent="0.2">
      <c r="A25" s="11" t="s">
        <v>60</v>
      </c>
      <c r="B25" s="71">
        <v>5371.9340000000002</v>
      </c>
      <c r="C25" s="27">
        <f t="shared" si="0"/>
        <v>2.1984542579249089</v>
      </c>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v>1.8</v>
      </c>
    </row>
    <row r="26" spans="1:35" ht="12.75" x14ac:dyDescent="0.2">
      <c r="A26" s="11" t="s">
        <v>61</v>
      </c>
      <c r="B26" s="71">
        <v>5461.1009999999997</v>
      </c>
      <c r="C26" s="27">
        <f t="shared" si="0"/>
        <v>1.6598677496782344</v>
      </c>
      <c r="D26" s="18"/>
      <c r="E26" s="18"/>
      <c r="F26" s="18"/>
      <c r="G26" s="18"/>
      <c r="H26" s="18"/>
      <c r="I26" s="18"/>
      <c r="J26" s="38"/>
      <c r="K26" s="18"/>
      <c r="L26" s="18"/>
      <c r="M26" s="18"/>
      <c r="N26" s="18"/>
      <c r="O26" s="18"/>
      <c r="P26" s="18"/>
      <c r="Q26" s="18"/>
      <c r="R26" s="18"/>
      <c r="S26" s="18"/>
      <c r="T26" s="18"/>
      <c r="U26" s="18"/>
      <c r="V26" s="18"/>
      <c r="W26" s="18"/>
      <c r="X26" s="18"/>
      <c r="Y26" s="18"/>
      <c r="Z26" s="18"/>
      <c r="AA26" s="18"/>
      <c r="AB26" s="18"/>
      <c r="AC26" s="18"/>
      <c r="AD26" s="18"/>
      <c r="AE26" s="18"/>
      <c r="AF26" s="18">
        <v>1.9</v>
      </c>
      <c r="AG26" s="18">
        <v>2.1</v>
      </c>
      <c r="AH26" s="18">
        <v>1.9</v>
      </c>
      <c r="AI26" s="18">
        <v>1.6</v>
      </c>
    </row>
    <row r="27" spans="1:35" ht="12.75" x14ac:dyDescent="0.2">
      <c r="A27" s="11" t="s">
        <v>62</v>
      </c>
      <c r="B27" s="71">
        <v>5537.817</v>
      </c>
      <c r="C27" s="27">
        <f t="shared" si="0"/>
        <v>1.4047716751622197</v>
      </c>
      <c r="D27" s="18"/>
      <c r="E27" s="18"/>
      <c r="F27" s="18"/>
      <c r="G27" s="18"/>
      <c r="H27" s="18"/>
      <c r="I27" s="18"/>
      <c r="J27" s="38"/>
      <c r="K27" s="18"/>
      <c r="L27" s="18"/>
      <c r="M27" s="18"/>
      <c r="N27" s="18"/>
      <c r="O27" s="18"/>
      <c r="P27" s="18"/>
      <c r="Q27" s="18"/>
      <c r="R27" s="18"/>
      <c r="S27" s="18"/>
      <c r="T27" s="18"/>
      <c r="U27" s="18"/>
      <c r="V27" s="18"/>
      <c r="W27" s="18"/>
      <c r="X27" s="18"/>
      <c r="Y27" s="18"/>
      <c r="Z27" s="18"/>
      <c r="AA27" s="18"/>
      <c r="AB27" s="18"/>
      <c r="AC27" s="18"/>
      <c r="AD27" s="18">
        <v>1.4</v>
      </c>
      <c r="AE27" s="18">
        <v>1.7</v>
      </c>
      <c r="AF27" s="18">
        <v>1.8</v>
      </c>
      <c r="AG27" s="18">
        <v>1.9</v>
      </c>
      <c r="AH27" s="18">
        <v>1.8</v>
      </c>
      <c r="AI27" s="18">
        <v>1.5</v>
      </c>
    </row>
    <row r="28" spans="1:35" ht="12.75" x14ac:dyDescent="0.2">
      <c r="A28" s="11" t="s">
        <v>63</v>
      </c>
      <c r="B28" s="71">
        <v>5651.0910000000003</v>
      </c>
      <c r="C28" s="27">
        <f t="shared" si="0"/>
        <v>2.0454630407613639</v>
      </c>
      <c r="D28" s="18"/>
      <c r="E28" s="18"/>
      <c r="F28" s="18"/>
      <c r="G28" s="18"/>
      <c r="H28" s="18"/>
      <c r="I28" s="18"/>
      <c r="J28" s="38"/>
      <c r="K28" s="18"/>
      <c r="L28" s="18"/>
      <c r="M28" s="18"/>
      <c r="N28" s="18"/>
      <c r="O28" s="18"/>
      <c r="P28" s="18"/>
      <c r="Q28" s="18"/>
      <c r="R28" s="18"/>
      <c r="S28" s="18"/>
      <c r="T28" s="18"/>
      <c r="U28" s="18"/>
      <c r="V28" s="18"/>
      <c r="W28" s="18"/>
      <c r="X28" s="18"/>
      <c r="Y28" s="18"/>
      <c r="Z28" s="18"/>
      <c r="AA28" s="18"/>
      <c r="AB28" s="18">
        <v>1.6</v>
      </c>
      <c r="AC28" s="18">
        <v>1.6</v>
      </c>
      <c r="AD28" s="18">
        <v>1.5</v>
      </c>
      <c r="AE28" s="18">
        <v>1.5</v>
      </c>
      <c r="AF28" s="18">
        <v>1.7</v>
      </c>
      <c r="AG28" s="18">
        <v>1.8</v>
      </c>
      <c r="AH28" s="18">
        <v>1.7</v>
      </c>
      <c r="AI28" s="18">
        <v>1.4</v>
      </c>
    </row>
    <row r="29" spans="1:35" ht="12.75" x14ac:dyDescent="0.2">
      <c r="A29" s="11" t="s">
        <v>64</v>
      </c>
      <c r="B29" s="71">
        <v>5772.6689999999999</v>
      </c>
      <c r="C29" s="27">
        <f t="shared" si="0"/>
        <v>2.15140757775798</v>
      </c>
      <c r="D29" s="18"/>
      <c r="E29" s="18"/>
      <c r="F29" s="18"/>
      <c r="G29" s="18"/>
      <c r="H29" s="18"/>
      <c r="I29" s="18"/>
      <c r="J29" s="38"/>
      <c r="K29" s="18"/>
      <c r="L29" s="18"/>
      <c r="M29" s="18"/>
      <c r="N29" s="18"/>
      <c r="O29" s="18"/>
      <c r="P29" s="18"/>
      <c r="Q29" s="18"/>
      <c r="R29" s="18"/>
      <c r="S29" s="18"/>
      <c r="T29" s="18"/>
      <c r="U29" s="18"/>
      <c r="V29" s="18"/>
      <c r="W29" s="18"/>
      <c r="X29" s="18"/>
      <c r="Y29" s="18"/>
      <c r="Z29" s="18">
        <v>1.8</v>
      </c>
      <c r="AA29" s="18">
        <v>1.7</v>
      </c>
      <c r="AB29" s="18">
        <v>1.6</v>
      </c>
      <c r="AC29" s="18">
        <v>1.6</v>
      </c>
      <c r="AD29" s="18">
        <v>1.5</v>
      </c>
      <c r="AE29" s="18">
        <v>1.5</v>
      </c>
      <c r="AF29" s="18">
        <v>1.6</v>
      </c>
      <c r="AG29" s="18">
        <v>1.7</v>
      </c>
      <c r="AH29" s="18">
        <v>1.6</v>
      </c>
      <c r="AI29" s="18">
        <v>1.4</v>
      </c>
    </row>
    <row r="30" spans="1:35" ht="12.75" x14ac:dyDescent="0.2">
      <c r="A30" s="11" t="s">
        <v>65</v>
      </c>
      <c r="B30" s="71">
        <v>5894.9170000000004</v>
      </c>
      <c r="C30" s="27">
        <f t="shared" si="0"/>
        <v>2.1177032668943996</v>
      </c>
      <c r="D30" s="18"/>
      <c r="E30" s="18"/>
      <c r="F30" s="18"/>
      <c r="G30" s="18"/>
      <c r="H30" s="18"/>
      <c r="I30" s="18"/>
      <c r="J30" s="38"/>
      <c r="K30" s="18"/>
      <c r="L30" s="18"/>
      <c r="M30" s="18"/>
      <c r="N30" s="18"/>
      <c r="O30" s="18"/>
      <c r="P30" s="18"/>
      <c r="Q30" s="18"/>
      <c r="R30" s="18"/>
      <c r="S30" s="18"/>
      <c r="T30" s="18"/>
      <c r="U30" s="18"/>
      <c r="V30" s="18"/>
      <c r="W30" s="18"/>
      <c r="X30" s="18"/>
      <c r="Y30" s="18">
        <v>1.8</v>
      </c>
      <c r="Z30" s="18">
        <v>1.7</v>
      </c>
      <c r="AA30" s="18">
        <v>1.7</v>
      </c>
      <c r="AB30" s="18">
        <v>1.6</v>
      </c>
      <c r="AC30" s="18">
        <v>1.6</v>
      </c>
      <c r="AD30" s="18">
        <v>1.5</v>
      </c>
      <c r="AE30" s="18">
        <v>1.5</v>
      </c>
      <c r="AF30" s="18">
        <v>1.6</v>
      </c>
      <c r="AG30" s="18">
        <v>1.7</v>
      </c>
      <c r="AH30" s="18"/>
      <c r="AI30" s="18"/>
    </row>
    <row r="31" spans="1:35" ht="12.75" x14ac:dyDescent="0.2">
      <c r="A31" s="11" t="s">
        <v>66</v>
      </c>
      <c r="B31" s="71">
        <v>6022.3220000000001</v>
      </c>
      <c r="C31" s="27">
        <f t="shared" si="0"/>
        <v>2.1612687676518583</v>
      </c>
      <c r="D31" s="18"/>
      <c r="E31" s="18"/>
      <c r="F31" s="18"/>
      <c r="G31" s="18"/>
      <c r="H31" s="18"/>
      <c r="I31" s="18"/>
      <c r="J31" s="18"/>
      <c r="K31" s="18"/>
      <c r="L31" s="18"/>
      <c r="M31" s="18"/>
      <c r="N31" s="18"/>
      <c r="O31" s="18"/>
      <c r="P31" s="18"/>
      <c r="Q31" s="18"/>
      <c r="R31" s="18"/>
      <c r="S31" s="18"/>
      <c r="T31" s="18"/>
      <c r="U31" s="18"/>
      <c r="V31" s="18">
        <v>1.8</v>
      </c>
      <c r="W31" s="18">
        <v>1.8</v>
      </c>
      <c r="X31" s="18">
        <v>1.8</v>
      </c>
      <c r="Y31" s="18">
        <v>1.8</v>
      </c>
      <c r="Z31" s="18">
        <v>1.7</v>
      </c>
      <c r="AA31" s="18">
        <v>1.7</v>
      </c>
      <c r="AB31" s="18">
        <v>1.6</v>
      </c>
      <c r="AC31" s="18">
        <v>1.6</v>
      </c>
      <c r="AD31" s="18">
        <v>1.5</v>
      </c>
      <c r="AE31" s="18">
        <v>1.5</v>
      </c>
      <c r="AF31" s="18"/>
      <c r="AG31" s="18"/>
      <c r="AH31" s="18"/>
      <c r="AI31" s="18"/>
    </row>
    <row r="32" spans="1:35" ht="12.75" x14ac:dyDescent="0.2">
      <c r="A32" s="11" t="s">
        <v>67</v>
      </c>
      <c r="B32" s="71">
        <v>6173.1719999999996</v>
      </c>
      <c r="C32" s="27">
        <f t="shared" si="0"/>
        <v>2.5048477979091599</v>
      </c>
      <c r="D32" s="18"/>
      <c r="E32" s="18"/>
      <c r="F32" s="18"/>
      <c r="G32" s="18"/>
      <c r="H32" s="18"/>
      <c r="I32" s="18"/>
      <c r="J32" s="18"/>
      <c r="K32" s="18"/>
      <c r="L32" s="18"/>
      <c r="M32" s="18"/>
      <c r="N32" s="18"/>
      <c r="O32" s="18"/>
      <c r="P32" s="18"/>
      <c r="Q32" s="18"/>
      <c r="R32" s="18"/>
      <c r="S32" s="18"/>
      <c r="T32" s="18">
        <v>2</v>
      </c>
      <c r="U32" s="18">
        <v>1.8</v>
      </c>
      <c r="V32" s="18">
        <v>1.8</v>
      </c>
      <c r="W32" s="18">
        <v>1.8</v>
      </c>
      <c r="X32" s="18">
        <v>1.8</v>
      </c>
      <c r="Y32" s="18">
        <v>1.8</v>
      </c>
      <c r="Z32" s="18">
        <v>1.7</v>
      </c>
      <c r="AA32" s="18">
        <v>1.7</v>
      </c>
      <c r="AB32" s="18">
        <v>1.6</v>
      </c>
      <c r="AC32" s="18">
        <v>1.6</v>
      </c>
      <c r="AD32" s="18"/>
      <c r="AE32" s="18"/>
      <c r="AF32" s="18"/>
      <c r="AG32" s="18"/>
      <c r="AH32" s="18"/>
      <c r="AI32" s="18"/>
    </row>
    <row r="33" spans="1:35" ht="12.75" x14ac:dyDescent="0.2">
      <c r="A33" s="11" t="s">
        <v>68</v>
      </c>
      <c r="B33" s="71">
        <v>6302.6080000000002</v>
      </c>
      <c r="C33" s="27">
        <f t="shared" si="0"/>
        <v>2.0967502606439758</v>
      </c>
      <c r="D33" s="18"/>
      <c r="E33" s="18"/>
      <c r="F33" s="18"/>
      <c r="G33" s="18"/>
      <c r="H33" s="18"/>
      <c r="I33" s="18"/>
      <c r="J33" s="18"/>
      <c r="K33" s="18"/>
      <c r="L33" s="18"/>
      <c r="M33" s="18"/>
      <c r="N33" s="18"/>
      <c r="O33" s="18"/>
      <c r="P33" s="18"/>
      <c r="Q33" s="18"/>
      <c r="R33" s="18">
        <v>2.4</v>
      </c>
      <c r="S33" s="18">
        <v>2</v>
      </c>
      <c r="T33" s="18">
        <v>1.9</v>
      </c>
      <c r="U33" s="18">
        <v>1.8</v>
      </c>
      <c r="V33" s="18">
        <v>1.8</v>
      </c>
      <c r="W33" s="18">
        <v>1.8</v>
      </c>
      <c r="X33" s="18">
        <v>1.8</v>
      </c>
      <c r="Y33" s="18">
        <v>1.8</v>
      </c>
      <c r="Z33" s="18">
        <v>1.7</v>
      </c>
      <c r="AA33" s="18">
        <v>1.7</v>
      </c>
      <c r="AB33" s="18"/>
      <c r="AC33" s="18"/>
      <c r="AD33" s="18"/>
      <c r="AE33" s="18"/>
      <c r="AF33" s="18"/>
      <c r="AG33" s="18"/>
      <c r="AH33" s="18"/>
      <c r="AI33" s="18"/>
    </row>
    <row r="34" spans="1:35" ht="12.75" x14ac:dyDescent="0.2">
      <c r="A34" s="11" t="s">
        <v>69</v>
      </c>
      <c r="B34" s="71">
        <v>6423.0379999999996</v>
      </c>
      <c r="C34" s="27">
        <f t="shared" si="0"/>
        <v>1.9107962925823729</v>
      </c>
      <c r="D34" s="18"/>
      <c r="E34" s="18"/>
      <c r="F34" s="18"/>
      <c r="G34" s="18"/>
      <c r="H34" s="18"/>
      <c r="I34" s="18"/>
      <c r="J34" s="18"/>
      <c r="K34" s="18"/>
      <c r="L34" s="18"/>
      <c r="M34" s="18"/>
      <c r="N34" s="18"/>
      <c r="O34" s="18"/>
      <c r="P34" s="18">
        <v>2.2000000000000002</v>
      </c>
      <c r="Q34" s="18">
        <v>2.2999999999999998</v>
      </c>
      <c r="R34" s="18">
        <v>2.2999999999999998</v>
      </c>
      <c r="S34" s="18">
        <v>1.9</v>
      </c>
      <c r="T34" s="18">
        <v>1.9</v>
      </c>
      <c r="U34" s="18">
        <v>1.8</v>
      </c>
      <c r="V34" s="18">
        <v>1.8</v>
      </c>
      <c r="W34" s="18">
        <v>1.8</v>
      </c>
      <c r="X34" s="18">
        <v>1.8</v>
      </c>
      <c r="Y34" s="18">
        <v>1.8</v>
      </c>
      <c r="Z34" s="18"/>
      <c r="AA34" s="18"/>
      <c r="AB34" s="18"/>
      <c r="AC34" s="18"/>
      <c r="AD34" s="18"/>
      <c r="AE34" s="18"/>
      <c r="AF34" s="18"/>
      <c r="AG34" s="18"/>
      <c r="AH34" s="18"/>
      <c r="AI34" s="18"/>
    </row>
    <row r="35" spans="1:35" ht="12.75" x14ac:dyDescent="0.2">
      <c r="A35" s="11" t="s">
        <v>70</v>
      </c>
      <c r="B35" s="71">
        <v>6537.3050000000003</v>
      </c>
      <c r="C35" s="27">
        <f t="shared" si="0"/>
        <v>1.7790179662645844</v>
      </c>
      <c r="D35" s="18"/>
      <c r="E35" s="18"/>
      <c r="F35" s="18"/>
      <c r="G35" s="18"/>
      <c r="H35" s="18"/>
      <c r="I35" s="18"/>
      <c r="J35" s="18"/>
      <c r="K35" s="18"/>
      <c r="L35" s="18"/>
      <c r="M35" s="18"/>
      <c r="N35" s="18">
        <v>2.1</v>
      </c>
      <c r="O35" s="18">
        <v>2.1</v>
      </c>
      <c r="P35" s="18">
        <v>2.1</v>
      </c>
      <c r="Q35" s="18">
        <v>2.2000000000000002</v>
      </c>
      <c r="R35" s="18">
        <v>2.2000000000000002</v>
      </c>
      <c r="S35" s="18">
        <v>1.8</v>
      </c>
      <c r="T35" s="18">
        <v>1.8</v>
      </c>
      <c r="U35" s="18">
        <v>1.8</v>
      </c>
      <c r="V35" s="18">
        <v>1.8</v>
      </c>
      <c r="W35" s="18">
        <v>1.8</v>
      </c>
      <c r="Z35" s="18"/>
      <c r="AA35" s="18"/>
      <c r="AB35" s="18"/>
      <c r="AC35" s="18"/>
      <c r="AD35" s="18"/>
      <c r="AE35" s="18"/>
      <c r="AF35" s="18"/>
      <c r="AG35" s="18"/>
      <c r="AH35" s="18"/>
      <c r="AI35" s="18"/>
    </row>
    <row r="36" spans="1:35" ht="12.75" x14ac:dyDescent="0.2">
      <c r="A36" s="11" t="s">
        <v>71</v>
      </c>
      <c r="B36" s="71">
        <v>6615.0460000000003</v>
      </c>
      <c r="C36" s="27">
        <f t="shared" si="0"/>
        <v>1.1891903467866394</v>
      </c>
      <c r="D36" s="18"/>
      <c r="E36" s="18"/>
      <c r="F36" s="18"/>
      <c r="G36" s="18"/>
      <c r="H36" s="18"/>
      <c r="I36" s="18"/>
      <c r="J36" s="18"/>
      <c r="K36" s="18"/>
      <c r="L36" s="18"/>
      <c r="M36" s="18">
        <v>1.6</v>
      </c>
      <c r="N36" s="18">
        <v>2</v>
      </c>
      <c r="O36" s="18">
        <v>2</v>
      </c>
      <c r="P36" s="18">
        <v>2</v>
      </c>
      <c r="Q36" s="18">
        <v>2.1</v>
      </c>
      <c r="R36" s="18">
        <v>2.1</v>
      </c>
      <c r="S36" s="18">
        <v>1.8</v>
      </c>
      <c r="T36" s="18">
        <v>1.8</v>
      </c>
      <c r="U36" s="18">
        <v>1.8</v>
      </c>
      <c r="V36" s="18"/>
      <c r="W36" s="18"/>
      <c r="Z36" s="18"/>
      <c r="AA36" s="18"/>
      <c r="AB36" s="18"/>
      <c r="AC36" s="18"/>
      <c r="AD36" s="18"/>
      <c r="AE36" s="18"/>
      <c r="AF36" s="18"/>
      <c r="AG36" s="18"/>
      <c r="AH36" s="18"/>
      <c r="AI36" s="18"/>
    </row>
    <row r="37" spans="1:35" ht="12.75" x14ac:dyDescent="0.2">
      <c r="A37" s="37" t="s">
        <v>72</v>
      </c>
      <c r="B37" s="71">
        <v>6547.8220000000001</v>
      </c>
      <c r="C37" s="27">
        <f t="shared" si="0"/>
        <v>-1.0162287609186693</v>
      </c>
      <c r="D37" s="18"/>
      <c r="E37" s="18"/>
      <c r="F37" s="18"/>
      <c r="G37" s="18"/>
      <c r="H37" s="18"/>
      <c r="I37" s="18"/>
      <c r="K37" s="38">
        <v>-0.7</v>
      </c>
      <c r="L37" s="18">
        <v>0</v>
      </c>
      <c r="M37" s="18">
        <v>0.2</v>
      </c>
      <c r="N37" s="18">
        <v>1.9000000000000001</v>
      </c>
      <c r="O37" s="18">
        <v>1.9</v>
      </c>
      <c r="P37" s="18">
        <v>1.9</v>
      </c>
      <c r="Q37" s="18">
        <v>2</v>
      </c>
      <c r="R37" s="18">
        <v>2</v>
      </c>
      <c r="S37" s="18">
        <v>1.8</v>
      </c>
      <c r="T37" s="18"/>
      <c r="U37" s="18"/>
      <c r="V37" s="18"/>
      <c r="W37" s="18"/>
      <c r="Z37" s="18"/>
      <c r="AA37" s="18"/>
      <c r="AB37" s="18"/>
      <c r="AC37" s="18"/>
      <c r="AD37" s="18"/>
      <c r="AE37" s="18"/>
      <c r="AF37" s="18"/>
      <c r="AG37" s="18"/>
      <c r="AH37" s="18"/>
      <c r="AI37" s="18"/>
    </row>
    <row r="38" spans="1:35" ht="12.75" x14ac:dyDescent="0.2">
      <c r="A38" s="61" t="s">
        <v>73</v>
      </c>
      <c r="B38" s="50">
        <v>6630.6310000000003</v>
      </c>
      <c r="C38" s="27">
        <f t="shared" si="0"/>
        <v>1.2646800722438734</v>
      </c>
      <c r="D38" s="18"/>
      <c r="E38" s="18"/>
      <c r="F38" s="18"/>
      <c r="G38" s="18"/>
      <c r="H38" s="38"/>
      <c r="I38" s="38">
        <v>0.9</v>
      </c>
      <c r="J38" s="38">
        <v>0.1</v>
      </c>
      <c r="K38" s="38">
        <v>0.2</v>
      </c>
      <c r="L38" s="18">
        <v>0.3</v>
      </c>
      <c r="M38" s="18">
        <v>0.4</v>
      </c>
      <c r="N38" s="18">
        <v>1.9000000000000001</v>
      </c>
      <c r="O38" s="18">
        <v>1.9</v>
      </c>
      <c r="P38" s="18">
        <v>1.9</v>
      </c>
      <c r="Q38" s="18">
        <v>2</v>
      </c>
      <c r="V38" s="18"/>
      <c r="W38" s="18"/>
      <c r="Z38" s="18"/>
      <c r="AA38" s="18"/>
      <c r="AB38" s="18"/>
      <c r="AC38" s="18"/>
      <c r="AD38" s="18"/>
      <c r="AE38" s="18"/>
      <c r="AF38" s="18"/>
      <c r="AG38" s="18"/>
      <c r="AH38" s="18"/>
      <c r="AI38" s="18"/>
    </row>
    <row r="39" spans="1:35" ht="12.75" x14ac:dyDescent="0.2">
      <c r="A39" s="61" t="s">
        <v>74</v>
      </c>
      <c r="B39" s="50">
        <v>6816.241</v>
      </c>
      <c r="C39" s="27">
        <f t="shared" si="0"/>
        <v>2.7992810940617785</v>
      </c>
      <c r="D39" s="18"/>
      <c r="E39" s="18"/>
      <c r="F39" s="38"/>
      <c r="G39" s="38">
        <v>2.6</v>
      </c>
      <c r="H39" s="38">
        <v>1.9</v>
      </c>
      <c r="I39" s="38">
        <v>1.4</v>
      </c>
      <c r="J39" s="38">
        <v>1.2000000000000002</v>
      </c>
      <c r="K39" s="38">
        <v>1.2</v>
      </c>
      <c r="L39" s="18">
        <v>1.2</v>
      </c>
      <c r="M39" s="18">
        <v>1.1000000000000001</v>
      </c>
      <c r="N39" s="18">
        <v>1.8</v>
      </c>
      <c r="O39" s="18">
        <v>1.8</v>
      </c>
      <c r="P39" s="18"/>
      <c r="Q39" s="18"/>
      <c r="V39" s="18"/>
      <c r="W39" s="18"/>
      <c r="Z39" s="18"/>
      <c r="AA39" s="18"/>
      <c r="AB39" s="18"/>
      <c r="AC39" s="18"/>
      <c r="AD39" s="18"/>
      <c r="AE39" s="18"/>
      <c r="AF39" s="18"/>
      <c r="AG39" s="18"/>
      <c r="AH39" s="18"/>
      <c r="AI39" s="18"/>
    </row>
    <row r="40" spans="1:35" ht="12.75" x14ac:dyDescent="0.2">
      <c r="A40" s="61" t="s">
        <v>75</v>
      </c>
      <c r="B40" s="50">
        <v>6978.7190000000001</v>
      </c>
      <c r="C40" s="27">
        <f t="shared" si="0"/>
        <v>2.3836891917407232</v>
      </c>
      <c r="D40" s="38"/>
      <c r="E40" s="38">
        <v>2.6</v>
      </c>
      <c r="F40" s="38">
        <v>2.2999999999999998</v>
      </c>
      <c r="G40" s="38">
        <v>2.2000000000000002</v>
      </c>
      <c r="H40" s="38">
        <v>1.9</v>
      </c>
      <c r="I40" s="38">
        <v>1.7</v>
      </c>
      <c r="J40" s="38">
        <v>1.7000000000000002</v>
      </c>
      <c r="K40" s="38">
        <v>1.7</v>
      </c>
      <c r="L40" s="18">
        <v>1.7</v>
      </c>
      <c r="M40" s="18">
        <v>1.7000000000000002</v>
      </c>
      <c r="N40" s="18"/>
      <c r="O40" s="18"/>
      <c r="P40" s="18"/>
      <c r="Q40" s="18"/>
      <c r="V40" s="18"/>
      <c r="W40" s="18"/>
      <c r="Z40" s="18"/>
      <c r="AA40" s="18"/>
      <c r="AB40" s="18"/>
      <c r="AC40" s="18"/>
      <c r="AD40" s="18"/>
      <c r="AE40" s="18"/>
      <c r="AF40" s="18"/>
      <c r="AG40" s="18"/>
      <c r="AH40" s="18"/>
      <c r="AI40" s="18"/>
    </row>
    <row r="41" spans="1:35" ht="12.75" x14ac:dyDescent="0.2">
      <c r="A41" s="61" t="s">
        <v>76</v>
      </c>
      <c r="B41" s="50"/>
      <c r="C41" s="59"/>
      <c r="D41" s="38">
        <v>1.7</v>
      </c>
      <c r="E41" s="38">
        <v>1.8</v>
      </c>
      <c r="F41" s="38">
        <v>1.8</v>
      </c>
      <c r="G41" s="38">
        <v>1.8</v>
      </c>
      <c r="H41" s="38">
        <v>1.8</v>
      </c>
      <c r="I41" s="38">
        <v>1.7</v>
      </c>
      <c r="J41" s="38">
        <v>1.7000000000000002</v>
      </c>
      <c r="K41" s="38">
        <v>1.7</v>
      </c>
      <c r="L41" s="18">
        <v>1.7</v>
      </c>
      <c r="M41" s="18"/>
      <c r="N41" s="18"/>
      <c r="O41" s="18"/>
      <c r="P41" s="18"/>
      <c r="Q41" s="18"/>
      <c r="V41" s="18"/>
      <c r="W41" s="18"/>
      <c r="Z41" s="18"/>
      <c r="AA41" s="18"/>
      <c r="AB41" s="18"/>
      <c r="AC41" s="18"/>
      <c r="AD41" s="18"/>
      <c r="AE41" s="18"/>
      <c r="AF41" s="18"/>
      <c r="AG41" s="18"/>
      <c r="AH41" s="18"/>
      <c r="AI41" s="18"/>
    </row>
    <row r="42" spans="1:35" ht="12.75" x14ac:dyDescent="0.2">
      <c r="A42" s="61" t="s">
        <v>77</v>
      </c>
      <c r="B42" s="50"/>
      <c r="C42" s="59"/>
      <c r="D42" s="38">
        <v>1.7</v>
      </c>
      <c r="E42" s="38">
        <v>1.7</v>
      </c>
      <c r="F42" s="38">
        <v>1.7</v>
      </c>
      <c r="G42" s="38">
        <v>1.7</v>
      </c>
      <c r="H42" s="38">
        <v>1.7</v>
      </c>
      <c r="I42" s="38">
        <v>1.7</v>
      </c>
      <c r="J42" s="38">
        <v>1.7000000000000002</v>
      </c>
      <c r="K42" s="38"/>
      <c r="L42" s="18"/>
      <c r="M42" s="18"/>
      <c r="N42" s="18"/>
      <c r="O42" s="18"/>
      <c r="P42" s="18"/>
      <c r="Q42" s="18"/>
      <c r="V42" s="18"/>
      <c r="W42" s="18"/>
      <c r="Z42" s="18"/>
      <c r="AA42" s="18"/>
      <c r="AB42" s="18"/>
      <c r="AC42" s="18"/>
      <c r="AD42" s="18"/>
      <c r="AE42" s="18"/>
      <c r="AF42" s="18"/>
      <c r="AG42" s="18"/>
      <c r="AH42" s="18"/>
      <c r="AI42" s="18"/>
    </row>
    <row r="43" spans="1:35" ht="12.75" x14ac:dyDescent="0.2">
      <c r="A43" s="61" t="s">
        <v>78</v>
      </c>
      <c r="B43" s="50"/>
      <c r="C43" s="59"/>
      <c r="D43" s="38">
        <v>1.7</v>
      </c>
      <c r="E43" s="38">
        <v>1.7</v>
      </c>
      <c r="F43" s="38">
        <v>1.7</v>
      </c>
      <c r="G43" s="38">
        <v>1.7</v>
      </c>
      <c r="H43" s="38">
        <v>1.7</v>
      </c>
      <c r="I43" s="38"/>
      <c r="J43" s="38"/>
      <c r="K43" s="38"/>
      <c r="L43" s="18"/>
      <c r="M43" s="18"/>
      <c r="N43" s="18"/>
      <c r="O43" s="18"/>
      <c r="P43" s="18"/>
      <c r="Q43" s="18"/>
      <c r="V43" s="18"/>
      <c r="W43" s="18"/>
      <c r="Z43" s="18"/>
      <c r="AA43" s="18"/>
      <c r="AB43" s="18"/>
      <c r="AC43" s="18"/>
      <c r="AD43" s="18"/>
      <c r="AE43" s="18"/>
      <c r="AF43" s="18"/>
      <c r="AG43" s="18"/>
      <c r="AH43" s="18"/>
      <c r="AI43" s="18"/>
    </row>
    <row r="44" spans="1:35" ht="12.75" x14ac:dyDescent="0.2">
      <c r="A44" s="61" t="s">
        <v>79</v>
      </c>
      <c r="B44" s="50"/>
      <c r="C44" s="59"/>
      <c r="D44" s="38">
        <v>1.7</v>
      </c>
      <c r="E44" s="38">
        <v>1.7</v>
      </c>
      <c r="F44" s="38">
        <v>1.7</v>
      </c>
      <c r="G44" s="38"/>
      <c r="H44" s="38"/>
      <c r="I44" s="38"/>
      <c r="J44" s="38"/>
      <c r="K44" s="38"/>
      <c r="L44" s="18"/>
      <c r="M44" s="18"/>
      <c r="N44" s="18"/>
      <c r="O44" s="18"/>
      <c r="P44" s="18"/>
      <c r="Q44" s="18"/>
      <c r="V44" s="18"/>
      <c r="W44" s="18"/>
      <c r="Z44" s="18"/>
      <c r="AA44" s="18"/>
      <c r="AB44" s="18"/>
      <c r="AC44" s="18"/>
      <c r="AD44" s="18"/>
      <c r="AE44" s="18"/>
      <c r="AF44" s="18"/>
      <c r="AG44" s="18"/>
      <c r="AH44" s="18"/>
      <c r="AI44" s="18"/>
    </row>
    <row r="45" spans="1:35" ht="12.75" x14ac:dyDescent="0.2">
      <c r="A45" s="61" t="s">
        <v>106</v>
      </c>
      <c r="B45" s="50"/>
      <c r="C45" s="59"/>
      <c r="D45" s="38">
        <v>1.7</v>
      </c>
      <c r="E45" s="38"/>
      <c r="F45" s="38"/>
      <c r="G45" s="38"/>
      <c r="H45" s="38"/>
      <c r="I45" s="38"/>
      <c r="J45" s="38"/>
      <c r="K45" s="38"/>
      <c r="L45" s="18"/>
      <c r="M45" s="18"/>
      <c r="N45" s="18"/>
      <c r="O45" s="18"/>
      <c r="P45" s="18"/>
      <c r="Q45" s="18"/>
      <c r="V45" s="18"/>
      <c r="W45" s="18"/>
      <c r="Z45" s="18"/>
      <c r="AA45" s="18"/>
      <c r="AB45" s="18"/>
      <c r="AC45" s="18"/>
      <c r="AD45" s="18"/>
      <c r="AE45" s="18"/>
      <c r="AF45" s="18"/>
      <c r="AG45" s="18"/>
      <c r="AH45" s="18"/>
      <c r="AI45" s="18"/>
    </row>
    <row r="46" spans="1:35" ht="6" customHeight="1" thickBot="1" x14ac:dyDescent="0.25">
      <c r="A46" s="22"/>
      <c r="B46" s="23"/>
      <c r="C46" s="24"/>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row>
    <row r="47" spans="1:35" ht="12.75" x14ac:dyDescent="0.2">
      <c r="B47" s="9" t="s">
        <v>80</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5" ht="12.75" x14ac:dyDescent="0.2">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row>
    <row r="49" spans="2:34" ht="12.75" x14ac:dyDescent="0.2">
      <c r="B49" s="19" t="s">
        <v>101</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2:34" ht="12.75" x14ac:dyDescent="0.2">
      <c r="B50" s="19"/>
      <c r="C50" s="18"/>
      <c r="D50" s="18"/>
      <c r="E50" s="18"/>
      <c r="F50" s="18"/>
      <c r="G50" s="18"/>
      <c r="H50" s="18"/>
      <c r="I50" s="18"/>
      <c r="J50" s="18"/>
      <c r="K50" s="18"/>
      <c r="L50" s="18"/>
      <c r="M50" s="18"/>
      <c r="N50" s="18"/>
      <c r="O50" s="18"/>
      <c r="P50" s="18"/>
      <c r="Q50" s="18"/>
      <c r="R50" s="18"/>
      <c r="S50" s="18"/>
      <c r="T50" s="18"/>
      <c r="U50" s="18"/>
      <c r="V50" s="18"/>
    </row>
    <row r="51" spans="2:34" ht="12.75" hidden="1" x14ac:dyDescent="0.2"/>
    <row r="52" spans="2:34" ht="12.75" hidden="1" x14ac:dyDescent="0.2"/>
    <row r="53" spans="2:34" ht="12.75" hidden="1" x14ac:dyDescent="0.2"/>
    <row r="54" spans="2:34" ht="12.75" hidden="1" x14ac:dyDescent="0.2"/>
    <row r="55" spans="2:34" ht="12.75" hidden="1" x14ac:dyDescent="0.2"/>
    <row r="56" spans="2:34" ht="12.75" hidden="1" x14ac:dyDescent="0.2"/>
    <row r="57" spans="2:34" ht="12.75" hidden="1" x14ac:dyDescent="0.2"/>
    <row r="58" spans="2:34" ht="12.75" hidden="1" x14ac:dyDescent="0.2"/>
    <row r="59" spans="2:34" ht="12.75" hidden="1" x14ac:dyDescent="0.2"/>
    <row r="60" spans="2:34" ht="12.75" hidden="1" x14ac:dyDescent="0.2"/>
    <row r="61" spans="2:34" ht="12.75" hidden="1" x14ac:dyDescent="0.2"/>
    <row r="62" spans="2:34" ht="12.75" hidden="1" x14ac:dyDescent="0.2"/>
  </sheetData>
  <pageMargins left="0.7" right="0.7" top="0.75" bottom="0.75" header="0.3" footer="0.3"/>
  <pageSetup paperSize="9" scale="53" orientation="landscape" r:id="rId1"/>
  <headerFooter>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AF1AD5AF15524C920CB3BE3D72725D" ma:contentTypeVersion="15" ma:contentTypeDescription="Create a new document." ma:contentTypeScope="" ma:versionID="2540bec41319ea924c69e552d488f3f1">
  <xsd:schema xmlns:xsd="http://www.w3.org/2001/XMLSchema" xmlns:xs="http://www.w3.org/2001/XMLSchema" xmlns:p="http://schemas.microsoft.com/office/2006/metadata/properties" xmlns:ns2="c5048082-e052-44c2-9313-1529a8e2ac53" xmlns:ns3="97580cac-1a46-464e-a749-263d0beaf9ec" targetNamespace="http://schemas.microsoft.com/office/2006/metadata/properties" ma:root="true" ma:fieldsID="f0f5844ec15d53fea0bd81cbeb0a6f31" ns2:_="" ns3:_="">
    <xsd:import namespace="c5048082-e052-44c2-9313-1529a8e2ac53"/>
    <xsd:import namespace="97580cac-1a46-464e-a749-263d0beaf9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048082-e052-44c2-9313-1529a8e2ac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580cac-1a46-464e-a749-263d0beaf9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4a39e22-8312-4218-b619-9fecc7ab3212}" ma:internalName="TaxCatchAll" ma:showField="CatchAllData" ma:web="97580cac-1a46-464e-a749-263d0beaf9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7580cac-1a46-464e-a749-263d0beaf9ec" xsi:nil="true"/>
    <_Flow_SignoffStatus xmlns="c5048082-e052-44c2-9313-1529a8e2ac53" xsi:nil="true"/>
    <lcf76f155ced4ddcb4097134ff3c332f xmlns="c5048082-e052-44c2-9313-1529a8e2ac5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01AD7-EF0A-4489-9783-F0472F6AF8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048082-e052-44c2-9313-1529a8e2ac53"/>
    <ds:schemaRef ds:uri="97580cac-1a46-464e-a749-263d0beaf9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201ABE-3A92-4710-8328-8F2046138586}">
  <ds:schemaRefs>
    <ds:schemaRef ds:uri="97580cac-1a46-464e-a749-263d0beaf9e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c5048082-e052-44c2-9313-1529a8e2ac53"/>
    <ds:schemaRef ds:uri="http://www.w3.org/XML/1998/namespace"/>
    <ds:schemaRef ds:uri="http://purl.org/dc/dcmitype/"/>
  </ds:schemaRefs>
</ds:datastoreItem>
</file>

<file path=customXml/itemProps3.xml><?xml version="1.0" encoding="utf-8"?>
<ds:datastoreItem xmlns:ds="http://schemas.openxmlformats.org/officeDocument/2006/customXml" ds:itemID="{A2E4FB19-197B-4F3B-9AE1-03258044E8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Real gross state product</vt:lpstr>
      <vt:lpstr>Nominal gross state product</vt:lpstr>
      <vt:lpstr>Employment</vt:lpstr>
      <vt:lpstr>Unemployment rate</vt:lpstr>
      <vt:lpstr>Consumer price index</vt:lpstr>
      <vt:lpstr>Wage price index</vt:lpstr>
      <vt:lpstr>Population</vt:lpstr>
    </vt:vector>
  </TitlesOfParts>
  <Manager/>
  <Company>Victorian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Jasmine Zheng</dc:creator>
  <cp:keywords/>
  <dc:description/>
  <cp:lastModifiedBy>Oliver Smith (DTF)</cp:lastModifiedBy>
  <cp:revision/>
  <dcterms:created xsi:type="dcterms:W3CDTF">2015-11-25T03:50:07Z</dcterms:created>
  <dcterms:modified xsi:type="dcterms:W3CDTF">2025-05-16T02:27:27Z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82a5a9f2-ccae-4a58-af4b-da031c1b1cb9</vt:lpwstr>
  </property>
  <property fmtid="{D5CDD505-2E9C-101B-9397-08002B2CF9AE}" pid="3" name="PSPFClassification">
    <vt:lpwstr>Do Not Mark</vt:lpwstr>
  </property>
  <property fmtid="{D5CDD505-2E9C-101B-9397-08002B2CF9AE}" pid="4" name="Classification">
    <vt:lpwstr>Do Not Mark</vt:lpwstr>
  </property>
  <property fmtid="{D5CDD505-2E9C-101B-9397-08002B2CF9AE}" pid="5" name="MSIP_Label_7158ebbd-6c5e-441f-bfc9-4eb8c11e3978_Enabled">
    <vt:lpwstr>true</vt:lpwstr>
  </property>
  <property fmtid="{D5CDD505-2E9C-101B-9397-08002B2CF9AE}" pid="6" name="MSIP_Label_7158ebbd-6c5e-441f-bfc9-4eb8c11e3978_SetDate">
    <vt:lpwstr>2023-05-19T03:14:37Z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f0247f56-1f35-4747-9e7c-521ba800f271</vt:lpwstr>
  </property>
  <property fmtid="{D5CDD505-2E9C-101B-9397-08002B2CF9AE}" pid="11" name="MSIP_Label_7158ebbd-6c5e-441f-bfc9-4eb8c11e3978_ContentBits">
    <vt:lpwstr>2</vt:lpwstr>
  </property>
  <property fmtid="{D5CDD505-2E9C-101B-9397-08002B2CF9AE}" pid="12" name="ContentTypeId">
    <vt:lpwstr>0x01010072AF1AD5AF15524C920CB3BE3D72725D</vt:lpwstr>
  </property>
  <property fmtid="{D5CDD505-2E9C-101B-9397-08002B2CF9AE}" pid="13" name="MediaServiceImageTags">
    <vt:lpwstr/>
  </property>
</Properties>
</file>