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hidePivotFieldList="1" defaultThemeVersion="166925"/>
  <mc:AlternateContent xmlns:mc="http://schemas.openxmlformats.org/markup-compatibility/2006">
    <mc:Choice Requires="x15">
      <x15ac:absPath xmlns:x15ac="http://schemas.microsoft.com/office/spreadsheetml/2010/11/ac" url="https://vicgov.sharepoint.com/sites/msteams_e2f01e/Shared Documents/002 Annual Report/2023-24/"/>
    </mc:Choice>
  </mc:AlternateContent>
  <xr:revisionPtr revIDLastSave="1" documentId="8_{4DD1B708-F391-4F63-ADCD-599C9E124C88}" xr6:coauthVersionLast="47" xr6:coauthVersionMax="47" xr10:uidLastSave="{666B4A15-B7FF-499D-882F-58B2B6CB6B14}"/>
  <bookViews>
    <workbookView xWindow="19200" yWindow="0" windowWidth="19200" windowHeight="15600" xr2:uid="{4E6385FE-7F40-4266-95B8-B303BB9A02E0}"/>
  </bookViews>
  <sheets>
    <sheet name="FY24 DTF Consultancies"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8" l="1"/>
  <c r="E76" i="8"/>
  <c r="C76" i="8"/>
</calcChain>
</file>

<file path=xl/sharedStrings.xml><?xml version="1.0" encoding="utf-8"?>
<sst xmlns="http://schemas.openxmlformats.org/spreadsheetml/2006/main" count="154" uniqueCount="108">
  <si>
    <t>Ernst &amp; Young</t>
  </si>
  <si>
    <t>Research into Health</t>
  </si>
  <si>
    <t>Turner &amp; Townsend Pty Ltd</t>
  </si>
  <si>
    <t>KPMG</t>
  </si>
  <si>
    <t>Right Lane Consulting Pty Ltd</t>
  </si>
  <si>
    <t>Nous Group Pty Ltd</t>
  </si>
  <si>
    <t xml:space="preserve">BAF oversight </t>
  </si>
  <si>
    <t>Sapere Research Group Limited</t>
  </si>
  <si>
    <t>E3 Advisory Pty Ltd</t>
  </si>
  <si>
    <t>Deloitte Touche Tohmatsu</t>
  </si>
  <si>
    <t>Victorian Council of Social Service</t>
  </si>
  <si>
    <t>Social Policy Centre for Excellence research</t>
  </si>
  <si>
    <t xml:space="preserve">E3 Advisory Pty Ltd </t>
  </si>
  <si>
    <t>Three Thirds Group Pty Ltd</t>
  </si>
  <si>
    <t>Deloitte</t>
  </si>
  <si>
    <t>M21 Advisory Pty Ltd</t>
  </si>
  <si>
    <t>Finity Consulting Pty Ltd</t>
  </si>
  <si>
    <t>Tract Consultants Pty Ltd</t>
  </si>
  <si>
    <t>Consultancy</t>
  </si>
  <si>
    <t>Purpose of Consultancy</t>
  </si>
  <si>
    <t>Total approved project fee (excl GST) $</t>
  </si>
  <si>
    <t>Expenditure 2023-24 (excl GST) $</t>
  </si>
  <si>
    <t>Future expenditure (excl GST) $</t>
  </si>
  <si>
    <t>Aalto Pty ltd</t>
  </si>
  <si>
    <t>Professional services</t>
  </si>
  <si>
    <t>Ad Astra Pty Ltd</t>
  </si>
  <si>
    <t xml:space="preserve">Commercial and transaction advice </t>
  </si>
  <si>
    <t>Ashurst Australia Pty Ltd</t>
  </si>
  <si>
    <t>Australian National University</t>
  </si>
  <si>
    <t>Academic consultancy to inform Victoria’s development of proposals to improve the Commonwealth Grant Commission’s justice assessment method</t>
  </si>
  <si>
    <t>CBRE (GCS) Pty Ltd</t>
  </si>
  <si>
    <t>Property advisory services to support the Regional Round, Mental Health Supported Housing Round and Homes for Aboriginal Victorians Round of the Social Housing Growth Fund.</t>
  </si>
  <si>
    <t>Property adviser engaged to support Round Two of the Build and Operate Program (BOP) under the Social Housing Growth Fund (SHGF).</t>
  </si>
  <si>
    <t>Centre for Evidence and Implementation Ltd</t>
  </si>
  <si>
    <t>Provision of research papers 2 and 3 for the Early Intervention Investment Framework (EIIF).</t>
  </si>
  <si>
    <t>Centre for Excellence in Child &amp; Family Welfare Inc</t>
  </si>
  <si>
    <t>Centre for Public Impact</t>
  </si>
  <si>
    <t xml:space="preserve">DTF SEG Leadership Training </t>
  </si>
  <si>
    <t>Centre of Policy Studies, Victoria University</t>
  </si>
  <si>
    <t>Budget sensitivity analysis economic modelling</t>
  </si>
  <si>
    <t>Clayton Utz</t>
  </si>
  <si>
    <t>Evaluation of Side by Side Partnership Addressing Disadvantage</t>
  </si>
  <si>
    <t>Engagement for Deloitte to provide commercial and financial advisory services to support Phase 3 of the Building the Financial Capacity of Housing Agencies initiative.</t>
  </si>
  <si>
    <t>Estimate the economic benefits of the early education reforms.</t>
  </si>
  <si>
    <t>Commercial and financial advisory services to support the implementation of Affordable Housing Investment Partnerships (AHIP) (Phase 4)</t>
  </si>
  <si>
    <t>Assurance review</t>
  </si>
  <si>
    <t>Update price forecasting model and research</t>
  </si>
  <si>
    <t xml:space="preserve">Provision of prudential supervision services for Treasury Corporation of Victoria (TCV) </t>
  </si>
  <si>
    <t>Insurance market analysis and consumer research. Services for the collection and provision of premium and coverage data, and consumer behaviour and attitudes related to insurance for catastrophic events.</t>
  </si>
  <si>
    <t>Grosvenor Performance Group Pty Ltd</t>
  </si>
  <si>
    <t>Advisory services for shared equity schemes </t>
  </si>
  <si>
    <t>Impact Economics and Policy Pty Ltd</t>
  </si>
  <si>
    <t>Firm-level analysis of the gender pay gap in Victoria</t>
  </si>
  <si>
    <t>Insight Economics</t>
  </si>
  <si>
    <t>Financial modelling and funding options</t>
  </si>
  <si>
    <t>King &amp; Wood Mallesons</t>
  </si>
  <si>
    <t>Legal services to support development of the Arc Partnerships Addressing Disadvantage</t>
  </si>
  <si>
    <t>Commercial and transaction advice</t>
  </si>
  <si>
    <t>Independent evaluation for Partnerships Addressing Disadvantage</t>
  </si>
  <si>
    <t>Digital Regulation Capability Model</t>
  </si>
  <si>
    <t>Professional advisory services for the development of model legislative provisions for regulators</t>
  </si>
  <si>
    <t>KPMG Financial Services Consulting Pty Ltd</t>
  </si>
  <si>
    <t>Commercial and financial advisory services to support the Commonwealth Co-Investment Program and the Affordable Housing Partnerships Program.</t>
  </si>
  <si>
    <t>Commercial and financial adviser engagement to support Round Two of the Build and Operate Program (BOP) under the Social Housing Growth Fund (SHGF).</t>
  </si>
  <si>
    <t>Commercial and financial advisory services to support the regional and mental health rounds of the Social Housing Growth Fund Grants Rounds.</t>
  </si>
  <si>
    <t xml:space="preserve">Draft instructions for the Valuer General Victoria to support the Partnership Programs under the Social Housing Growth Fund </t>
  </si>
  <si>
    <t>VGV Valuations Adviser to support Round Two of the Build and Operate Program (BOP) under the Social Housing Growth Fund (SHGF).</t>
  </si>
  <si>
    <t>Draft instructions for the Valuer General Victoria to support the Regional Round, Mental Health Supported Housing Round, and Homes for Aboriginal Victorians Round of the Social Housing Growth Fund Grants Rounds</t>
  </si>
  <si>
    <t>Marsden Jacob Associates Pty Ltd</t>
  </si>
  <si>
    <t xml:space="preserve">Professional advisory services for the delivery of two Fast Track Reviews as part of the Regulatory Reform Agenda; pilots and guides for the Victorian Permissions Framework and implementation of the Victorian Fit and Proper Test Framework. </t>
  </si>
  <si>
    <t>Mercer Consulting (Australia) Pty Ltd</t>
  </si>
  <si>
    <t>Executive remuneration benchmarking and advice</t>
  </si>
  <si>
    <t>Superannuation related financial reporting services</t>
  </si>
  <si>
    <t>MinterEllison</t>
  </si>
  <si>
    <t>Regulatory Reform Program</t>
  </si>
  <si>
    <t>Professional advisory services for the delivery of one Fast Track Review as part of the Regulatory Reform Agenda.</t>
  </si>
  <si>
    <t>Digitally Ready Regulators</t>
  </si>
  <si>
    <t>Professional advisory services to review the Occupational Health and Safety Regulations 2017 (Regulations) Chapter 7A, relating to the governance and operations of the Workplace Incidents Consultative Committee (WICC), as required under regulation 553O</t>
  </si>
  <si>
    <t>PricewaterhouseCoopers</t>
  </si>
  <si>
    <t>Commercial and financial advisory services to support the Homes for Aboriginal Victorians Round of the Social Housing Growth Fund.</t>
  </si>
  <si>
    <t>PricewaterhouseCoopers Securities Ltd</t>
  </si>
  <si>
    <t>Rider Levett Bucknall Victoria Pty Ltd</t>
  </si>
  <si>
    <t xml:space="preserve">Commercial and transaction advice (Social Housing Growth Fund) </t>
  </si>
  <si>
    <t>Organisational change and transition -  Commercial &amp; OPV</t>
  </si>
  <si>
    <t>Organisational change and transition - DTF</t>
  </si>
  <si>
    <t>Review of the Building Financial Capacity of Housing Agencies (BFCHA) initiative</t>
  </si>
  <si>
    <t>Professional advisory services to deliver a review into emerging technologies in receipts</t>
  </si>
  <si>
    <t xml:space="preserve">General professional advice </t>
  </si>
  <si>
    <t>SenateSHJ</t>
  </si>
  <si>
    <t>Services to support the delivery of the Early Intervention and Social Investment Summit</t>
  </si>
  <si>
    <t>Social Ventures Australia Pty Ltd</t>
  </si>
  <si>
    <t>Resource development to support social services sector engagement with investors on Partnerships Addressing Disadvantage and social investments</t>
  </si>
  <si>
    <t>Planning and design advisory services to support the Social Housing Growth Fund Homes for Aboriginal Victorians Round (HfAVR).</t>
  </si>
  <si>
    <t>Provide expert planning and urban design services to support the Commonwealth Co-Investment Program and the Affordable Housing Partnership Program</t>
  </si>
  <si>
    <t>Titanium Advisory Pty Ltd</t>
  </si>
  <si>
    <t>Advisory Services </t>
  </si>
  <si>
    <t>Town planning and design services to support the next rounds of the Social Housing Growth Fund</t>
  </si>
  <si>
    <t>University of Melbourne</t>
  </si>
  <si>
    <t>University of Western Australia</t>
  </si>
  <si>
    <t>The ‘true’ gender pay gap: A Victorian remuneration profile and benchmark</t>
  </si>
  <si>
    <t>Urbis Pty Ltd</t>
  </si>
  <si>
    <t>Independent evaluation for the COMPASS Partnerships Addressing Disadvantage</t>
  </si>
  <si>
    <t>Independent evaluation for Living Learning Partnerships Addressing Disadvantage</t>
  </si>
  <si>
    <t>Victorian Aboriginal Child Care Agency</t>
  </si>
  <si>
    <t>Services to enable a partnership between VACCA and DTF to develop a EIIF Cultural Safety Framework</t>
  </si>
  <si>
    <t>Independent research and advice on how early intervention proposals can be co-designed between the service delivery sector and Departments</t>
  </si>
  <si>
    <t>Advisory services for housing market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</si>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</sst>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5" formatCode="&quot;$&quot;#,##0"/>
  </numFmts>
  <fonts count="5" x14ac:knownFonts="1">
    <font>
      <sz val="11"/>
      <color theme="1"/>
      <name val="Calibri"/>
      <family val="2"/>
      <scheme val="minor"/>
    </font>
    <font>
      <b/>
      <sz val="11"/>
      <color theme="1"/>
      <name val="Calibri"/>
      <family val="2"/>
      <scheme val="minor"/>
    </font>
    <font>
      <sz val="10"/>
      <color theme="1"/>
      <name val="Arial"/>
      <family val="2"/>
    </font>
    <font>
      <sz val="11"/>
      <color rgb="FF000000"/>
      <name val="Calibri"/>
      <family val="2"/>
      <scheme val="minor"/>
    </font>
    <font>
      <sz val="11"/>
      <color theme="1"/>
      <name val="Calibri"/>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style="thin">
        <color indexed="64"/>
      </top>
      <bottom style="medium">
        <color indexed="64"/>
      </bottom>
      <diagonal/>
    </border>
  </borders>
  <cellStyleXfs count="6">
    <xf numFmtId="0" fontId="0" fillId="0" borderId="0"/>
    <xf numFmtId="0" fontId="2"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cellStyleXfs>
  <cellXfs count="7">
    <xf numFmtId="0" fontId="0" fillId="0" borderId="0" xfId="0"/>
    <xf numFmtId="0" fontId="3" fillId="0" borderId="0" xfId="0" applyFont="1" applyAlignment="1">
      <alignment horizontal="center" wrapText="1"/>
    </xf>
    <xf numFmtId="0" fontId="0" fillId="2" borderId="0" xfId="0" applyFill="1"/>
    <xf numFmtId="0" fontId="0" fillId="0" borderId="0" xfId="0" applyAlignment="1">
      <alignment vertical="center" wrapText="1"/>
    </xf>
    <xf numFmtId="165" fontId="0" fillId="0" borderId="0" xfId="0" applyNumberFormat="1" applyAlignment="1">
      <alignment horizontal="center"/>
    </xf>
    <xf numFmtId="0" fontId="1" fillId="0" borderId="1" xfId="0" applyFont="1" applyBorder="1" applyAlignment="1">
      <alignment vertical="center" wrapText="1"/>
    </xf>
    <xf numFmtId="165" fontId="1" fillId="0" borderId="1" xfId="0" applyNumberFormat="1" applyFont="1" applyBorder="1" applyAlignment="1">
      <alignment horizontal="center"/>
    </xf>
  </cellXfs>
  <cellStyles count="6">
    <cellStyle name="Currency 2" xfId="2" xr:uid="{4A1FFA68-612E-4C9E-B0F7-ADF7142FC61E}"/>
    <cellStyle name="Currency 3" xfId="4" xr:uid="{4DD1BCD9-E9C6-45D7-B955-24DD9A7DAD84}"/>
    <cellStyle name="Normal" xfId="0" builtinId="0"/>
    <cellStyle name="Normal 2" xfId="1" xr:uid="{D4DACB5E-740C-49CC-B322-5CD8AC340989}"/>
    <cellStyle name="Normal 3" xfId="3" xr:uid="{3ED06661-9D2F-4F7B-A05E-D204AF5E04AB}"/>
    <cellStyle name="Normal 4" xfId="5" xr:uid="{2976258F-8288-4E76-A9D2-F167C03AA031}"/>
  </cellStyles>
  <dxfs count="12">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family val="2"/>
        <scheme val="minor"/>
      </font>
      <numFmt numFmtId="0" formatCode="General"/>
      <alignment horizontal="center" vertical="bottom" textRotation="0" wrapText="1" indent="0" justifyLastLine="0" shrinkToFit="0" readingOrder="0"/>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4BA6EC-3BD9-416D-95CD-84AD5ECA90A2}" name="Table2" displayName="Table2" ref="A1:E76" totalsRowShown="0" headerRowDxfId="11" dataDxfId="10">
  <autoFilter ref="A1:E76" xr:uid="{1F4BA6EC-3BD9-416D-95CD-84AD5ECA90A2}"/>
  <sortState xmlns:xlrd2="http://schemas.microsoft.com/office/spreadsheetml/2017/richdata2" ref="A2:E75">
    <sortCondition ref="A1:A75"/>
  </sortState>
  <tableColumns count="5">
    <tableColumn id="1" xr3:uid="{D29CA775-5828-4DC2-AD2F-BD148E821204}" name="Consultancy" dataDxfId="9" totalsRowDxfId="8"/>
    <tableColumn id="2" xr3:uid="{955732E5-D20A-4EEA-8703-07100EB21734}" name="Purpose of Consultancy" dataDxfId="7" totalsRowDxfId="6"/>
    <tableColumn id="3" xr3:uid="{CB8ECEA0-6FD7-4868-B3F1-E25FE63BC2E6}" name="Total approved project fee (excl GST) $" dataDxfId="5" totalsRowDxfId="4"/>
    <tableColumn id="4" xr3:uid="{552B14BC-FAC9-4197-BCC7-7285B9AFFC5E}" name="Expenditure 2023-24 (excl GST) $" dataDxfId="3" totalsRowDxfId="2"/>
    <tableColumn id="5" xr3:uid="{BD6B1E45-F520-4EAA-A363-C4D6D8EF0346}" name="Future expenditure (excl GST) $" dataDxfId="1" totalsRow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8714B-F813-4E13-ADA2-D01905F87F19}">
  <dimension ref="A1:DG76"/>
  <sheetViews>
    <sheetView tabSelected="1" topLeftCell="A66" workbookViewId="0">
      <selection activeCell="I86" sqref="I86"/>
    </sheetView>
  </sheetViews>
  <sheetFormatPr defaultRowHeight="15" x14ac:dyDescent="0.25"/>
  <cols>
    <col min="1" max="1" width="32.28515625" customWidth="1"/>
    <col min="2" max="2" width="52.28515625" customWidth="1"/>
    <col min="3" max="3" width="37.28515625" customWidth="1"/>
    <col min="4" max="4" width="31.7109375" customWidth="1"/>
    <col min="5" max="5" width="31.28515625" customWidth="1"/>
    <col min="9" max="9" width="37.28515625" customWidth="1"/>
  </cols>
  <sheetData>
    <row r="1" spans="1:5" x14ac:dyDescent="0.25">
      <c r="A1" s="1" t="s">
        <v>18</v>
      </c>
      <c r="B1" s="1" t="s">
        <v>19</v>
      </c>
      <c r="C1" s="1" t="s">
        <v>20</v>
      </c>
      <c r="D1" s="1" t="s">
        <v>21</v>
      </c>
      <c r="E1" s="1" t="s">
        <v>22</v>
      </c>
    </row>
    <row r="2" spans="1:5" x14ac:dyDescent="0.25">
      <c r="A2" s="3" t="s">
        <v>23</v>
      </c>
      <c r="B2" s="3" t="s">
        <v>24</v>
      </c>
      <c r="C2" s="4">
        <v>121740</v>
      </c>
      <c r="D2" s="4">
        <v>40830</v>
      </c>
      <c r="E2" s="4">
        <v>0</v>
      </c>
    </row>
    <row r="3" spans="1:5" x14ac:dyDescent="0.25">
      <c r="A3" s="3" t="s">
        <v>25</v>
      </c>
      <c r="B3" s="3" t="s">
        <v>26</v>
      </c>
      <c r="C3" s="4">
        <v>2027272.7272727271</v>
      </c>
      <c r="D3" s="4">
        <v>1708150</v>
      </c>
      <c r="E3" s="4">
        <v>319.12299999999999</v>
      </c>
    </row>
    <row r="4" spans="1:5" x14ac:dyDescent="0.25">
      <c r="A4" s="3" t="s">
        <v>27</v>
      </c>
      <c r="B4" s="3" t="s">
        <v>24</v>
      </c>
      <c r="C4" s="4">
        <v>10000</v>
      </c>
      <c r="D4" s="4">
        <v>10000</v>
      </c>
      <c r="E4" s="4">
        <v>0</v>
      </c>
    </row>
    <row r="5" spans="1:5" ht="45" x14ac:dyDescent="0.25">
      <c r="A5" s="3" t="s">
        <v>28</v>
      </c>
      <c r="B5" s="3" t="s">
        <v>29</v>
      </c>
      <c r="C5" s="4">
        <v>78258.179999999993</v>
      </c>
      <c r="D5" s="4">
        <v>78258.179999999993</v>
      </c>
      <c r="E5" s="4">
        <v>0</v>
      </c>
    </row>
    <row r="6" spans="1:5" ht="60" x14ac:dyDescent="0.25">
      <c r="A6" s="3" t="s">
        <v>30</v>
      </c>
      <c r="B6" s="3" t="s">
        <v>31</v>
      </c>
      <c r="C6" s="4">
        <v>572727</v>
      </c>
      <c r="D6" s="4">
        <v>67372.37</v>
      </c>
      <c r="E6" s="4">
        <v>51008.599999999991</v>
      </c>
    </row>
    <row r="7" spans="1:5" ht="45" x14ac:dyDescent="0.25">
      <c r="A7" s="3" t="s">
        <v>30</v>
      </c>
      <c r="B7" s="3" t="s">
        <v>32</v>
      </c>
      <c r="C7" s="4">
        <v>148745</v>
      </c>
      <c r="D7" s="4">
        <v>10472.73</v>
      </c>
      <c r="E7" s="4">
        <v>48007.270000000004</v>
      </c>
    </row>
    <row r="8" spans="1:5" ht="30" x14ac:dyDescent="0.25">
      <c r="A8" s="3" t="s">
        <v>33</v>
      </c>
      <c r="B8" s="3" t="s">
        <v>34</v>
      </c>
      <c r="C8" s="4">
        <v>62000</v>
      </c>
      <c r="D8" s="4">
        <v>62000</v>
      </c>
      <c r="E8" s="4">
        <v>0</v>
      </c>
    </row>
    <row r="9" spans="1:5" ht="30" x14ac:dyDescent="0.25">
      <c r="A9" s="3" t="s">
        <v>35</v>
      </c>
      <c r="B9" s="3" t="s">
        <v>11</v>
      </c>
      <c r="C9" s="4">
        <v>56099.999999999993</v>
      </c>
      <c r="D9" s="4">
        <v>56100</v>
      </c>
      <c r="E9" s="4">
        <v>0</v>
      </c>
    </row>
    <row r="10" spans="1:5" x14ac:dyDescent="0.25">
      <c r="A10" s="3" t="s">
        <v>36</v>
      </c>
      <c r="B10" s="3" t="s">
        <v>37</v>
      </c>
      <c r="C10" s="4">
        <v>65370</v>
      </c>
      <c r="D10" s="4">
        <v>0</v>
      </c>
      <c r="E10" s="4">
        <v>46200</v>
      </c>
    </row>
    <row r="11" spans="1:5" ht="30" x14ac:dyDescent="0.25">
      <c r="A11" s="3" t="s">
        <v>38</v>
      </c>
      <c r="B11" s="3" t="s">
        <v>39</v>
      </c>
      <c r="C11" s="4">
        <v>223636.36363636362</v>
      </c>
      <c r="D11" s="4">
        <v>45000</v>
      </c>
      <c r="E11" s="4">
        <v>0</v>
      </c>
    </row>
    <row r="12" spans="1:5" x14ac:dyDescent="0.25">
      <c r="A12" s="3" t="s">
        <v>40</v>
      </c>
      <c r="B12" s="3" t="s">
        <v>26</v>
      </c>
      <c r="C12" s="4">
        <v>355290</v>
      </c>
      <c r="D12" s="4">
        <v>326511</v>
      </c>
      <c r="E12" s="4">
        <v>28779</v>
      </c>
    </row>
    <row r="13" spans="1:5" ht="30" x14ac:dyDescent="0.25">
      <c r="A13" s="3" t="s">
        <v>14</v>
      </c>
      <c r="B13" s="3" t="s">
        <v>41</v>
      </c>
      <c r="C13" s="4">
        <v>702818</v>
      </c>
      <c r="D13" s="4">
        <v>130289.65</v>
      </c>
      <c r="E13" s="4">
        <v>185985.41</v>
      </c>
    </row>
    <row r="14" spans="1:5" ht="60" x14ac:dyDescent="0.25">
      <c r="A14" s="3" t="s">
        <v>9</v>
      </c>
      <c r="B14" s="3" t="s">
        <v>42</v>
      </c>
      <c r="C14" s="4">
        <v>1340207.27</v>
      </c>
      <c r="D14" s="4">
        <v>374517</v>
      </c>
      <c r="E14" s="4">
        <v>145454.54</v>
      </c>
    </row>
    <row r="15" spans="1:5" ht="59.25" customHeight="1" x14ac:dyDescent="0.25">
      <c r="A15" s="3" t="s">
        <v>9</v>
      </c>
      <c r="B15" s="3" t="s">
        <v>43</v>
      </c>
      <c r="C15" s="4">
        <v>184894</v>
      </c>
      <c r="D15" s="4">
        <v>139439.09</v>
      </c>
      <c r="E15" s="4">
        <v>45454.545454545427</v>
      </c>
    </row>
    <row r="16" spans="1:5" ht="45" x14ac:dyDescent="0.25">
      <c r="A16" s="3" t="s">
        <v>9</v>
      </c>
      <c r="B16" s="3" t="s">
        <v>44</v>
      </c>
      <c r="C16" s="4">
        <v>454545.45454545453</v>
      </c>
      <c r="D16" s="4">
        <v>0</v>
      </c>
      <c r="E16" s="4">
        <v>454545.45</v>
      </c>
    </row>
    <row r="17" spans="1:5" x14ac:dyDescent="0.25">
      <c r="A17" s="3" t="s">
        <v>8</v>
      </c>
      <c r="B17" s="3" t="s">
        <v>45</v>
      </c>
      <c r="C17" s="4">
        <v>246745.45454545453</v>
      </c>
      <c r="D17" s="4">
        <v>246717.5</v>
      </c>
      <c r="E17" s="4">
        <v>0</v>
      </c>
    </row>
    <row r="18" spans="1:5" x14ac:dyDescent="0.25">
      <c r="A18" s="3" t="s">
        <v>12</v>
      </c>
      <c r="B18" s="3" t="s">
        <v>45</v>
      </c>
      <c r="C18" s="4">
        <v>454545.45454545453</v>
      </c>
      <c r="D18" s="4">
        <v>97812.5</v>
      </c>
      <c r="E18" s="4">
        <v>356732.95</v>
      </c>
    </row>
    <row r="19" spans="1:5" x14ac:dyDescent="0.25">
      <c r="A19" s="3" t="s">
        <v>0</v>
      </c>
      <c r="B19" s="3" t="s">
        <v>26</v>
      </c>
      <c r="C19" s="4">
        <v>120000</v>
      </c>
      <c r="D19" s="4">
        <v>120000</v>
      </c>
      <c r="E19" s="4">
        <v>0</v>
      </c>
    </row>
    <row r="20" spans="1:5" x14ac:dyDescent="0.25">
      <c r="A20" s="3" t="s">
        <v>0</v>
      </c>
      <c r="B20" s="3" t="s">
        <v>46</v>
      </c>
      <c r="C20" s="4">
        <v>115993.63636363635</v>
      </c>
      <c r="D20" s="4">
        <v>115993.64</v>
      </c>
      <c r="E20" s="4">
        <v>0</v>
      </c>
    </row>
    <row r="21" spans="1:5" ht="30" x14ac:dyDescent="0.25">
      <c r="A21" s="3" t="s">
        <v>0</v>
      </c>
      <c r="B21" s="3" t="s">
        <v>47</v>
      </c>
      <c r="C21" s="4">
        <v>700000</v>
      </c>
      <c r="D21" s="4">
        <v>50000</v>
      </c>
      <c r="E21" s="4">
        <v>250000</v>
      </c>
    </row>
    <row r="22" spans="1:5" x14ac:dyDescent="0.25">
      <c r="A22" s="3" t="s">
        <v>0</v>
      </c>
      <c r="B22" s="3" t="s">
        <v>24</v>
      </c>
      <c r="C22" s="4">
        <v>227273</v>
      </c>
      <c r="D22" s="4">
        <v>4200</v>
      </c>
      <c r="E22" s="4">
        <v>0</v>
      </c>
    </row>
    <row r="23" spans="1:5" ht="60" x14ac:dyDescent="0.25">
      <c r="A23" s="3" t="s">
        <v>16</v>
      </c>
      <c r="B23" s="3" t="s">
        <v>48</v>
      </c>
      <c r="C23" s="4">
        <v>267660</v>
      </c>
      <c r="D23" s="4">
        <v>260160</v>
      </c>
      <c r="E23" s="4">
        <v>0</v>
      </c>
    </row>
    <row r="24" spans="1:5" ht="30" x14ac:dyDescent="0.25">
      <c r="A24" s="3" t="s">
        <v>49</v>
      </c>
      <c r="B24" s="3" t="s">
        <v>50</v>
      </c>
      <c r="C24" s="4">
        <v>227697</v>
      </c>
      <c r="D24" s="4">
        <v>227697.48</v>
      </c>
      <c r="E24" s="4">
        <v>0</v>
      </c>
    </row>
    <row r="25" spans="1:5" ht="30" x14ac:dyDescent="0.25">
      <c r="A25" s="3" t="s">
        <v>51</v>
      </c>
      <c r="B25" s="3" t="s">
        <v>52</v>
      </c>
      <c r="C25" s="4">
        <v>273700</v>
      </c>
      <c r="D25" s="4">
        <v>65900</v>
      </c>
      <c r="E25" s="4">
        <v>207800</v>
      </c>
    </row>
    <row r="26" spans="1:5" x14ac:dyDescent="0.25">
      <c r="A26" s="3" t="s">
        <v>53</v>
      </c>
      <c r="B26" s="3" t="s">
        <v>54</v>
      </c>
      <c r="C26" s="4">
        <v>181182.99999999997</v>
      </c>
      <c r="D26" s="4">
        <v>63228.9</v>
      </c>
      <c r="E26" s="4">
        <v>90697.299999999974</v>
      </c>
    </row>
    <row r="27" spans="1:5" ht="30" x14ac:dyDescent="0.25">
      <c r="A27" s="3" t="s">
        <v>55</v>
      </c>
      <c r="B27" s="3" t="s">
        <v>56</v>
      </c>
      <c r="C27" s="4">
        <v>121500</v>
      </c>
      <c r="D27" s="4">
        <v>8892.4</v>
      </c>
      <c r="E27" s="4">
        <v>0</v>
      </c>
    </row>
    <row r="28" spans="1:5" x14ac:dyDescent="0.25">
      <c r="A28" s="3" t="s">
        <v>3</v>
      </c>
      <c r="B28" s="3" t="s">
        <v>57</v>
      </c>
      <c r="C28" s="4">
        <v>1431485</v>
      </c>
      <c r="D28" s="4">
        <v>746839.81</v>
      </c>
      <c r="E28" s="4">
        <v>684645.19</v>
      </c>
    </row>
    <row r="29" spans="1:5" x14ac:dyDescent="0.25">
      <c r="A29" s="3" t="s">
        <v>3</v>
      </c>
      <c r="B29" s="3" t="s">
        <v>57</v>
      </c>
      <c r="C29" s="4">
        <v>259087</v>
      </c>
      <c r="D29" s="4">
        <v>244561.25</v>
      </c>
      <c r="E29" s="4">
        <v>14526</v>
      </c>
    </row>
    <row r="30" spans="1:5" ht="30" x14ac:dyDescent="0.25">
      <c r="A30" s="3" t="s">
        <v>3</v>
      </c>
      <c r="B30" s="3" t="s">
        <v>58</v>
      </c>
      <c r="C30" s="4">
        <v>431392.82</v>
      </c>
      <c r="D30" s="4">
        <v>157023.64000000001</v>
      </c>
      <c r="E30" s="4">
        <v>0</v>
      </c>
    </row>
    <row r="31" spans="1:5" x14ac:dyDescent="0.25">
      <c r="A31" s="3" t="s">
        <v>3</v>
      </c>
      <c r="B31" s="3" t="s">
        <v>57</v>
      </c>
      <c r="C31" s="4">
        <v>1156039</v>
      </c>
      <c r="D31" s="4">
        <v>53931</v>
      </c>
      <c r="E31" s="4">
        <v>1102108</v>
      </c>
    </row>
    <row r="32" spans="1:5" ht="30" x14ac:dyDescent="0.25">
      <c r="A32" s="3" t="s">
        <v>3</v>
      </c>
      <c r="B32" s="3" t="s">
        <v>60</v>
      </c>
      <c r="C32" s="4">
        <v>246070.86</v>
      </c>
      <c r="D32" s="4">
        <v>52352.98</v>
      </c>
      <c r="E32" s="4">
        <v>193717.87999999998</v>
      </c>
    </row>
    <row r="33" spans="1:5" x14ac:dyDescent="0.25">
      <c r="A33" s="3" t="s">
        <v>3</v>
      </c>
      <c r="B33" s="3" t="s">
        <v>59</v>
      </c>
      <c r="C33" s="4">
        <v>160000</v>
      </c>
      <c r="D33" s="4">
        <v>30000</v>
      </c>
      <c r="E33" s="4">
        <v>130000</v>
      </c>
    </row>
    <row r="34" spans="1:5" x14ac:dyDescent="0.25">
      <c r="A34" s="3" t="s">
        <v>3</v>
      </c>
      <c r="B34" s="3" t="s">
        <v>57</v>
      </c>
      <c r="C34" s="4">
        <v>282062.72727272724</v>
      </c>
      <c r="D34" s="4">
        <v>0</v>
      </c>
      <c r="E34" s="4">
        <v>282062.72727272724</v>
      </c>
    </row>
    <row r="35" spans="1:5" ht="45" x14ac:dyDescent="0.25">
      <c r="A35" s="3" t="s">
        <v>61</v>
      </c>
      <c r="B35" s="3" t="s">
        <v>62</v>
      </c>
      <c r="C35" s="4">
        <v>1077000</v>
      </c>
      <c r="D35" s="4">
        <v>163468</v>
      </c>
      <c r="E35" s="4">
        <v>913531.99999999988</v>
      </c>
    </row>
    <row r="36" spans="1:5" ht="45" x14ac:dyDescent="0.25">
      <c r="A36" s="3" t="s">
        <v>61</v>
      </c>
      <c r="B36" s="3" t="s">
        <v>63</v>
      </c>
      <c r="C36" s="4">
        <v>462500</v>
      </c>
      <c r="D36" s="4">
        <v>91200</v>
      </c>
      <c r="E36" s="4">
        <v>10642</v>
      </c>
    </row>
    <row r="37" spans="1:5" ht="45" x14ac:dyDescent="0.25">
      <c r="A37" s="3" t="s">
        <v>61</v>
      </c>
      <c r="B37" s="3" t="s">
        <v>64</v>
      </c>
      <c r="C37" s="4">
        <v>1011691</v>
      </c>
      <c r="D37" s="4">
        <v>0</v>
      </c>
      <c r="E37" s="4">
        <v>21410.909090909088</v>
      </c>
    </row>
    <row r="38" spans="1:5" ht="45" x14ac:dyDescent="0.25">
      <c r="A38" s="3" t="s">
        <v>15</v>
      </c>
      <c r="B38" s="3" t="s">
        <v>65</v>
      </c>
      <c r="C38" s="4">
        <v>72220</v>
      </c>
      <c r="D38" s="4">
        <v>12605</v>
      </c>
      <c r="E38" s="4">
        <v>59615</v>
      </c>
    </row>
    <row r="39" spans="1:5" ht="60" x14ac:dyDescent="0.25">
      <c r="A39" s="3" t="s">
        <v>15</v>
      </c>
      <c r="B39" s="3" t="s">
        <v>67</v>
      </c>
      <c r="C39" s="4">
        <v>136363.63</v>
      </c>
      <c r="D39" s="4">
        <v>12316.363636363636</v>
      </c>
      <c r="E39" s="4">
        <v>25593.63</v>
      </c>
    </row>
    <row r="40" spans="1:5" ht="45" x14ac:dyDescent="0.25">
      <c r="A40" s="3" t="s">
        <v>15</v>
      </c>
      <c r="B40" s="3" t="s">
        <v>66</v>
      </c>
      <c r="C40" s="4">
        <v>44173</v>
      </c>
      <c r="D40" s="4">
        <v>0</v>
      </c>
      <c r="E40" s="4">
        <v>20362.727272727272</v>
      </c>
    </row>
    <row r="41" spans="1:5" ht="75" x14ac:dyDescent="0.25">
      <c r="A41" s="3" t="s">
        <v>68</v>
      </c>
      <c r="B41" s="3" t="s">
        <v>69</v>
      </c>
      <c r="C41" s="4">
        <v>249880</v>
      </c>
      <c r="D41" s="4">
        <v>193423.34</v>
      </c>
      <c r="E41" s="4">
        <v>0</v>
      </c>
    </row>
    <row r="42" spans="1:5" ht="30" x14ac:dyDescent="0.25">
      <c r="A42" s="3" t="s">
        <v>70</v>
      </c>
      <c r="B42" s="3" t="s">
        <v>71</v>
      </c>
      <c r="C42" s="4">
        <v>89370</v>
      </c>
      <c r="D42" s="4">
        <v>89370</v>
      </c>
      <c r="E42" s="4">
        <v>0</v>
      </c>
    </row>
    <row r="43" spans="1:5" ht="30" x14ac:dyDescent="0.25">
      <c r="A43" s="3" t="s">
        <v>70</v>
      </c>
      <c r="B43" s="3" t="s">
        <v>72</v>
      </c>
      <c r="C43" s="4">
        <v>109090</v>
      </c>
      <c r="D43" s="4">
        <v>20000</v>
      </c>
      <c r="E43" s="4">
        <v>89090</v>
      </c>
    </row>
    <row r="44" spans="1:5" x14ac:dyDescent="0.25">
      <c r="A44" s="3" t="s">
        <v>73</v>
      </c>
      <c r="B44" s="3" t="s">
        <v>57</v>
      </c>
      <c r="C44" s="4">
        <v>100000</v>
      </c>
      <c r="D44" s="4">
        <v>83458.3</v>
      </c>
      <c r="E44" s="4">
        <v>16541.699999999997</v>
      </c>
    </row>
    <row r="45" spans="1:5" x14ac:dyDescent="0.25">
      <c r="A45" s="3" t="s">
        <v>73</v>
      </c>
      <c r="B45" s="3" t="s">
        <v>57</v>
      </c>
      <c r="C45" s="4">
        <v>572000</v>
      </c>
      <c r="D45" s="4">
        <v>71050</v>
      </c>
      <c r="E45" s="4">
        <v>500950</v>
      </c>
    </row>
    <row r="46" spans="1:5" x14ac:dyDescent="0.25">
      <c r="A46" s="3" t="s">
        <v>73</v>
      </c>
      <c r="B46" s="3" t="s">
        <v>24</v>
      </c>
      <c r="C46" s="4">
        <v>240336</v>
      </c>
      <c r="D46" s="4">
        <v>35000</v>
      </c>
      <c r="E46" s="4">
        <v>0</v>
      </c>
    </row>
    <row r="47" spans="1:5" x14ac:dyDescent="0.25">
      <c r="A47" s="3" t="s">
        <v>5</v>
      </c>
      <c r="B47" s="3" t="s">
        <v>74</v>
      </c>
      <c r="C47" s="4">
        <v>1980316.8</v>
      </c>
      <c r="D47" s="4">
        <v>993759.99999999988</v>
      </c>
      <c r="E47" s="4">
        <v>0</v>
      </c>
    </row>
    <row r="48" spans="1:5" x14ac:dyDescent="0.25">
      <c r="A48" s="3" t="s">
        <v>5</v>
      </c>
      <c r="B48" s="3" t="s">
        <v>76</v>
      </c>
      <c r="C48" s="4">
        <v>386999.99999999994</v>
      </c>
      <c r="D48" s="4">
        <v>318181.82</v>
      </c>
      <c r="E48" s="4">
        <v>68818.172727272715</v>
      </c>
    </row>
    <row r="49" spans="1:5" ht="45" x14ac:dyDescent="0.25">
      <c r="A49" s="3" t="s">
        <v>5</v>
      </c>
      <c r="B49" s="3" t="s">
        <v>75</v>
      </c>
      <c r="C49" s="4">
        <v>220000</v>
      </c>
      <c r="D49" s="4">
        <v>147000</v>
      </c>
      <c r="E49" s="4">
        <v>0</v>
      </c>
    </row>
    <row r="50" spans="1:5" ht="75" x14ac:dyDescent="0.25">
      <c r="A50" s="3" t="s">
        <v>5</v>
      </c>
      <c r="B50" s="3" t="s">
        <v>77</v>
      </c>
      <c r="C50" s="4">
        <v>129000</v>
      </c>
      <c r="D50" s="4">
        <v>51600</v>
      </c>
      <c r="E50" s="4">
        <v>0</v>
      </c>
    </row>
    <row r="51" spans="1:5" ht="45" x14ac:dyDescent="0.25">
      <c r="A51" s="3" t="s">
        <v>78</v>
      </c>
      <c r="B51" s="3" t="s">
        <v>79</v>
      </c>
      <c r="C51" s="4">
        <v>892140</v>
      </c>
      <c r="D51" s="4">
        <v>162923.62</v>
      </c>
      <c r="E51" s="4">
        <v>300215.38000000006</v>
      </c>
    </row>
    <row r="52" spans="1:5" x14ac:dyDescent="0.25">
      <c r="A52" s="3" t="s">
        <v>78</v>
      </c>
      <c r="B52" s="3" t="s">
        <v>106</v>
      </c>
      <c r="C52" s="4">
        <v>272727.27272727271</v>
      </c>
      <c r="D52" s="4">
        <v>91324</v>
      </c>
      <c r="E52" s="4">
        <v>181403.27272727271</v>
      </c>
    </row>
    <row r="53" spans="1:5" ht="30" x14ac:dyDescent="0.25">
      <c r="A53" s="3" t="s">
        <v>80</v>
      </c>
      <c r="B53" s="3" t="s">
        <v>72</v>
      </c>
      <c r="C53" s="4">
        <v>424064</v>
      </c>
      <c r="D53" s="4">
        <v>39270</v>
      </c>
      <c r="E53" s="4">
        <v>384794</v>
      </c>
    </row>
    <row r="54" spans="1:5" ht="30" x14ac:dyDescent="0.25">
      <c r="A54" s="3" t="s">
        <v>81</v>
      </c>
      <c r="B54" s="3" t="s">
        <v>82</v>
      </c>
      <c r="C54" s="4">
        <v>431818</v>
      </c>
      <c r="D54" s="4">
        <v>284339</v>
      </c>
      <c r="E54" s="4">
        <v>147479</v>
      </c>
    </row>
    <row r="55" spans="1:5" ht="30" x14ac:dyDescent="0.25">
      <c r="A55" s="3" t="s">
        <v>4</v>
      </c>
      <c r="B55" s="3" t="s">
        <v>83</v>
      </c>
      <c r="C55" s="4">
        <v>195100</v>
      </c>
      <c r="D55" s="4">
        <v>104354.7</v>
      </c>
      <c r="E55" s="4">
        <v>90745.3</v>
      </c>
    </row>
    <row r="56" spans="1:5" x14ac:dyDescent="0.25">
      <c r="A56" s="3" t="s">
        <v>4</v>
      </c>
      <c r="B56" s="3" t="s">
        <v>84</v>
      </c>
      <c r="C56" s="4">
        <v>283447.99999999994</v>
      </c>
      <c r="D56" s="4">
        <v>0</v>
      </c>
      <c r="E56" s="4">
        <v>283447.99999999994</v>
      </c>
    </row>
    <row r="57" spans="1:5" ht="30" x14ac:dyDescent="0.25">
      <c r="A57" s="3" t="s">
        <v>7</v>
      </c>
      <c r="B57" s="3" t="s">
        <v>85</v>
      </c>
      <c r="C57" s="4">
        <v>199590</v>
      </c>
      <c r="D57" s="4">
        <v>159662.45000000001</v>
      </c>
      <c r="E57" s="4">
        <v>0</v>
      </c>
    </row>
    <row r="58" spans="1:5" x14ac:dyDescent="0.25">
      <c r="A58" s="3" t="s">
        <v>7</v>
      </c>
      <c r="B58" s="3" t="s">
        <v>6</v>
      </c>
      <c r="C58" s="4">
        <v>1222867.2727272727</v>
      </c>
      <c r="D58" s="4">
        <v>124742.5</v>
      </c>
      <c r="E58" s="4">
        <v>1098124.7727272727</v>
      </c>
    </row>
    <row r="59" spans="1:5" ht="30" x14ac:dyDescent="0.25">
      <c r="A59" s="3" t="s">
        <v>7</v>
      </c>
      <c r="B59" s="3" t="s">
        <v>86</v>
      </c>
      <c r="C59" s="4">
        <v>198683</v>
      </c>
      <c r="D59" s="4">
        <v>49670.75</v>
      </c>
      <c r="E59" s="4">
        <v>0</v>
      </c>
    </row>
    <row r="60" spans="1:5" x14ac:dyDescent="0.25">
      <c r="A60" s="3" t="s">
        <v>7</v>
      </c>
      <c r="B60" s="3" t="s">
        <v>87</v>
      </c>
      <c r="C60" s="4">
        <v>239800</v>
      </c>
      <c r="D60" s="4">
        <v>23980</v>
      </c>
      <c r="E60" s="4">
        <v>0</v>
      </c>
    </row>
    <row r="61" spans="1:5" x14ac:dyDescent="0.25">
      <c r="A61" s="3" t="s">
        <v>88</v>
      </c>
      <c r="B61" s="3" t="s">
        <v>26</v>
      </c>
      <c r="C61" s="4">
        <v>193926</v>
      </c>
      <c r="D61" s="4">
        <v>172954.10909090907</v>
      </c>
      <c r="E61" s="4">
        <v>20971.890909090929</v>
      </c>
    </row>
    <row r="62" spans="1:5" ht="30" x14ac:dyDescent="0.25">
      <c r="A62" s="3" t="s">
        <v>88</v>
      </c>
      <c r="B62" s="3" t="s">
        <v>89</v>
      </c>
      <c r="C62" s="4">
        <v>45393.63636363636</v>
      </c>
      <c r="D62" s="4">
        <v>45393.63</v>
      </c>
      <c r="E62" s="4">
        <v>0</v>
      </c>
    </row>
    <row r="63" spans="1:5" ht="45" x14ac:dyDescent="0.25">
      <c r="A63" s="3" t="s">
        <v>90</v>
      </c>
      <c r="B63" s="3" t="s">
        <v>91</v>
      </c>
      <c r="C63" s="4">
        <v>19957.5</v>
      </c>
      <c r="D63" s="4">
        <v>19957.5</v>
      </c>
      <c r="E63" s="4">
        <v>0</v>
      </c>
    </row>
    <row r="64" spans="1:5" ht="45" x14ac:dyDescent="0.25">
      <c r="A64" s="3" t="s">
        <v>13</v>
      </c>
      <c r="B64" s="3" t="s">
        <v>92</v>
      </c>
      <c r="C64" s="4">
        <v>450000</v>
      </c>
      <c r="D64" s="4">
        <v>229249.99999999997</v>
      </c>
      <c r="E64" s="4">
        <v>7125.0000000000291</v>
      </c>
    </row>
    <row r="65" spans="1:111" ht="45" x14ac:dyDescent="0.25">
      <c r="A65" s="3" t="s">
        <v>13</v>
      </c>
      <c r="B65" s="3" t="s">
        <v>93</v>
      </c>
      <c r="C65" s="4">
        <v>141874.54545454544</v>
      </c>
      <c r="D65" s="4">
        <v>65250</v>
      </c>
      <c r="E65" s="4">
        <v>76624.545454545441</v>
      </c>
    </row>
    <row r="66" spans="1:111" x14ac:dyDescent="0.25">
      <c r="A66" s="3" t="s">
        <v>94</v>
      </c>
      <c r="B66" s="3" t="s">
        <v>95</v>
      </c>
      <c r="C66" s="4">
        <v>146363.64000000001</v>
      </c>
      <c r="D66" s="4">
        <v>50222.26</v>
      </c>
      <c r="E66" s="4">
        <v>96141.38</v>
      </c>
    </row>
    <row r="67" spans="1:111" ht="30" x14ac:dyDescent="0.25">
      <c r="A67" s="3" t="s">
        <v>17</v>
      </c>
      <c r="B67" s="3" t="s">
        <v>96</v>
      </c>
      <c r="C67" s="4">
        <v>605044</v>
      </c>
      <c r="D67" s="4">
        <v>234705.809090909</v>
      </c>
      <c r="E67" s="4">
        <v>111671.190909091</v>
      </c>
    </row>
    <row r="68" spans="1:111" ht="45" x14ac:dyDescent="0.25">
      <c r="A68" s="3" t="s">
        <v>17</v>
      </c>
      <c r="B68" s="3" t="s">
        <v>93</v>
      </c>
      <c r="C68" s="4">
        <v>161024.54545454544</v>
      </c>
      <c r="D68" s="4">
        <v>93351.32</v>
      </c>
      <c r="E68" s="4">
        <v>67673.218181818171</v>
      </c>
    </row>
    <row r="69" spans="1:111" x14ac:dyDescent="0.25">
      <c r="A69" s="3" t="s">
        <v>2</v>
      </c>
      <c r="B69" s="3" t="s">
        <v>45</v>
      </c>
      <c r="C69" s="4">
        <v>54400</v>
      </c>
      <c r="D69" s="4">
        <v>54400</v>
      </c>
      <c r="E69" s="4">
        <v>0</v>
      </c>
    </row>
    <row r="70" spans="1:111" x14ac:dyDescent="0.25">
      <c r="A70" s="3" t="s">
        <v>97</v>
      </c>
      <c r="B70" s="3" t="s">
        <v>1</v>
      </c>
      <c r="C70" s="4">
        <v>92299.999999999985</v>
      </c>
      <c r="D70" s="4">
        <v>20000</v>
      </c>
      <c r="E70" s="4">
        <v>72300</v>
      </c>
    </row>
    <row r="71" spans="1:111" ht="30" x14ac:dyDescent="0.25">
      <c r="A71" s="3" t="s">
        <v>98</v>
      </c>
      <c r="B71" s="3" t="s">
        <v>99</v>
      </c>
      <c r="C71" s="4">
        <v>227234.99999999997</v>
      </c>
      <c r="D71" s="4">
        <v>227235</v>
      </c>
      <c r="E71" s="4">
        <v>0</v>
      </c>
    </row>
    <row r="72" spans="1:111" ht="30" x14ac:dyDescent="0.25">
      <c r="A72" s="3" t="s">
        <v>100</v>
      </c>
      <c r="B72" s="3" t="s">
        <v>101</v>
      </c>
      <c r="C72" s="4">
        <v>509091</v>
      </c>
      <c r="D72" s="4">
        <v>72441</v>
      </c>
      <c r="E72" s="4">
        <v>61732.82</v>
      </c>
    </row>
    <row r="73" spans="1:111" ht="30" x14ac:dyDescent="0.25">
      <c r="A73" s="3" t="s">
        <v>100</v>
      </c>
      <c r="B73" s="3" t="s">
        <v>102</v>
      </c>
      <c r="C73" s="4">
        <v>535553.62</v>
      </c>
      <c r="D73" s="4">
        <v>40166.53</v>
      </c>
      <c r="E73" s="4">
        <v>200832.6</v>
      </c>
    </row>
    <row r="74" spans="1:111" ht="30" x14ac:dyDescent="0.25">
      <c r="A74" s="3" t="s">
        <v>103</v>
      </c>
      <c r="B74" s="3" t="s">
        <v>104</v>
      </c>
      <c r="C74" s="4">
        <v>68000</v>
      </c>
      <c r="D74" s="4">
        <v>34000</v>
      </c>
      <c r="E74" s="4">
        <v>34000</v>
      </c>
    </row>
    <row r="75" spans="1:111" s="2" customFormat="1" ht="45" x14ac:dyDescent="0.25">
      <c r="A75" s="3" t="s">
        <v>10</v>
      </c>
      <c r="B75" s="3" t="s">
        <v>105</v>
      </c>
      <c r="C75" s="4">
        <v>40000</v>
      </c>
      <c r="D75" s="4">
        <v>40000</v>
      </c>
      <c r="E75" s="4">
        <v>0</v>
      </c>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row>
    <row r="76" spans="1:111" ht="15.75" thickBot="1" x14ac:dyDescent="0.3">
      <c r="A76" s="5" t="s">
        <v>107</v>
      </c>
      <c r="B76" s="5"/>
      <c r="C76" s="6">
        <f>SUBTOTAL(109,C2:C75)</f>
        <v>27837380.410909098</v>
      </c>
      <c r="D76" s="6">
        <f t="shared" ref="D76:E76" si="0">SUBTOTAL(109,D2:D75)</f>
        <v>10316278.121818179</v>
      </c>
      <c r="E76" s="6">
        <f t="shared" si="0"/>
        <v>9279882.4957272746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67a1f2a-d22c-4a3c-8034-8213a3c40b44">
      <UserInfo>
        <DisplayName>Martin Thu (DGS)</DisplayName>
        <AccountId>81</AccountId>
        <AccountType/>
      </UserInfo>
      <UserInfo>
        <DisplayName>Thi Vu (DGS)</DisplayName>
        <AccountId>12</AccountId>
        <AccountType/>
      </UserInfo>
    </SharedWithUsers>
  </documentManagement>
</p:properties>
</file>

<file path=customXml/item3.xml>��< ? x m l   v e r s i o n = " 1 . 0 "   e n c o d i n g = " u t f - 1 6 " ? > < D a t a M a s h u p   x m l n s = " h t t p : / / s c h e m a s . m i c r o s o f t . c o m / D a t a M a s h u p " > A A A A A B U D A A B Q S w M E F A A C A A g A 0 m E W V 7 u 2 6 W C l A A A A 9 g A A A B I A H A B D b 2 5 m a W c v U G F j a 2 F n Z S 5 4 b W w g o h g A K K A U A A A A A A A A A A A A A A A A A A A A A A A A A A A A h Y / B C o J A G I R f R f b u 7 m o Q J r 8 r 0 T U h i K L r s m 6 6 p L / h r u m 7 d e i R e o W M s r p 1 n J l v Y O Z + v U E 6 1 J V 3 0 a 0 1 D S Y k o J x 4 G l W T G y w S 0 r m j H 5 F U w E a q k y y 0 N 8 J o 4 8 G a h J T O n W P G + r 6 n / Y w 2 b c F C z g N 2 y N Z b V e p a + g a t k 6 g 0 + b T y / y 0 i Y P 8 a I 0 I a 8 I g u o j n l w C Y T M o N f I B z 3 P t M f E 1 Z d 5 b p W C 4 3 + c g d s k s D e H 8 Q D U E s D B B Q A A g A I A N J h F 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S Y R Z X K I p H u A 4 A A A A R A A A A E w A c A E Z v c m 1 1 b G F z L 1 N l Y 3 R p b 2 4 x L m 0 g o h g A K K A U A A A A A A A A A A A A A A A A A A A A A A A A A A A A K 0 5 N L s n M z 1 M I h t C G 1 g B Q S w E C L Q A U A A I A C A D S Y R Z X u 7 b p Y K U A A A D 2 A A A A E g A A A A A A A A A A A A A A A A A A A A A A Q 2 9 u Z m l n L 1 B h Y 2 t h Z 2 U u e G 1 s U E s B A i 0 A F A A C A A g A 0 m E W V w / K 6 a u k A A A A 6 Q A A A B M A A A A A A A A A A A A A A A A A 8 Q A A A F t D b 2 5 0 Z W 5 0 X 1 R 5 c G V z X S 5 4 b W x Q S w E C L Q A U A A I A C A D S Y R Z X 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F v A F Y b a 5 0 C Q 6 9 c M H O j + u g A A A A A C A A A A A A A D Z g A A w A A A A B A A A A A b A k O G 9 5 S f Z Z A O 7 H 6 C 1 w 7 k A A A A A A S A A A C g A A A A E A A A A D 7 x n s 1 y y P P l M M 3 w U 5 5 1 W L 9 Q A A A A 6 i Z P i J 6 4 r a E D L 8 R 6 K A R 7 9 N A T X h Q W D B h b S Z Q f 5 j C S r E X U u e 1 M e G A 7 o 7 U 4 L f / j q 3 1 W P F G R d U + G 2 2 8 f E K v y N D u S / 0 J p a a N y w 7 C t b Y V / p M u a 5 F k U A A A A 8 V h z q T / W m r y Y N + f M N m e i z g T I u m 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229D9BAD2630BC4A8668C45F4F6EE2E2" ma:contentTypeVersion="8" ma:contentTypeDescription="Create a new document." ma:contentTypeScope="" ma:versionID="f8c6916427d713d229f16d4674d287e4">
  <xsd:schema xmlns:xsd="http://www.w3.org/2001/XMLSchema" xmlns:xs="http://www.w3.org/2001/XMLSchema" xmlns:p="http://schemas.microsoft.com/office/2006/metadata/properties" xmlns:ns2="4c5e6099-3111-4096-a762-1b81994cdf19" xmlns:ns3="367a1f2a-d22c-4a3c-8034-8213a3c40b44" targetNamespace="http://schemas.microsoft.com/office/2006/metadata/properties" ma:root="true" ma:fieldsID="0fc568bb00585d5a3dfabb7f67e64c54" ns2:_="" ns3:_="">
    <xsd:import namespace="4c5e6099-3111-4096-a762-1b81994cdf19"/>
    <xsd:import namespace="367a1f2a-d22c-4a3c-8034-8213a3c40b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e6099-3111-4096-a762-1b81994cdf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7a1f2a-d22c-4a3c-8034-8213a3c40b4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554F30-C4BD-4330-9787-BDEFED760D0F}">
  <ds:schemaRefs>
    <ds:schemaRef ds:uri="http://schemas.microsoft.com/sharepoint/v3/contenttype/forms"/>
  </ds:schemaRefs>
</ds:datastoreItem>
</file>

<file path=customXml/itemProps2.xml><?xml version="1.0" encoding="utf-8"?>
<ds:datastoreItem xmlns:ds="http://schemas.openxmlformats.org/officeDocument/2006/customXml" ds:itemID="{3CB10D25-F2AD-4D29-8500-58183E623BD9}">
  <ds:schemaRefs>
    <ds:schemaRef ds:uri="http://schemas.microsoft.com/office/2006/metadata/properties"/>
    <ds:schemaRef ds:uri="5ff4656d-887c-4e0d-8a15-59c3c9076ea3"/>
    <ds:schemaRef ds:uri="http://purl.org/dc/terms/"/>
    <ds:schemaRef ds:uri="http://schemas.openxmlformats.org/package/2006/metadata/core-properties"/>
    <ds:schemaRef ds:uri="d8d1802c-8735-44cb-a6f7-a2f6594e1503"/>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733236F9-BA39-4A50-8A46-5EC7F7EA68B1}">
  <ds:schemaRefs>
    <ds:schemaRef ds:uri="http://schemas.microsoft.com/DataMashup"/>
  </ds:schemaRefs>
</ds:datastoreItem>
</file>

<file path=customXml/itemProps4.xml><?xml version="1.0" encoding="utf-8"?>
<ds:datastoreItem xmlns:ds="http://schemas.openxmlformats.org/officeDocument/2006/customXml" ds:itemID="{B2C2D0D9-8C37-4B89-A843-B11F9C34DE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FY24 DTF Consultancies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 Vu (DPC)</dc:creator>
  <cp:keywords/>
  <dc:description/>
  <cp:lastModifiedBy>Jay Ocampo (DGS)</cp:lastModifiedBy>
  <cp:revision/>
  <dcterms:created xsi:type="dcterms:W3CDTF">2023-08-22T02:13:49Z</dcterms:created>
  <dcterms:modified xsi:type="dcterms:W3CDTF">2024-10-29T00:14:01Z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0x010100229D9BAD2630BC4A8668C45F4F6EE2E2</vt:lpwstr>
  </property>
  <property fmtid="{D5CDD505-2E9C-101B-9397-08002B2CF9AE}" pid="3" name="MSIP_Label_7158ebbd-6c5e-441f-bfc9-4eb8c11e3978_Enabled">
    <vt:lpwstr>true</vt:lpwstr>
  </property>
  <property fmtid="{D5CDD505-2E9C-101B-9397-08002B2CF9AE}" pid="4" name="MSIP_Label_7158ebbd-6c5e-441f-bfc9-4eb8c11e3978_SetDate">
    <vt:lpwstr>2023-09-22T02:34:42Z</vt:lpwstr>
  </property>
  <property fmtid="{D5CDD505-2E9C-101B-9397-08002B2CF9AE}" pid="5" name="MSIP_Label_7158ebbd-6c5e-441f-bfc9-4eb8c11e3978_Method">
    <vt:lpwstr>Privileged</vt:lpwstr>
  </property>
  <property fmtid="{D5CDD505-2E9C-101B-9397-08002B2CF9AE}" pid="6" name="MSIP_Label_7158ebbd-6c5e-441f-bfc9-4eb8c11e3978_Name">
    <vt:lpwstr>7158ebbd-6c5e-441f-bfc9-4eb8c11e3978</vt:lpwstr>
  </property>
  <property fmtid="{D5CDD505-2E9C-101B-9397-08002B2CF9AE}" pid="7" name="MSIP_Label_7158ebbd-6c5e-441f-bfc9-4eb8c11e3978_SiteId">
    <vt:lpwstr>722ea0be-3e1c-4b11-ad6f-9401d6856e24</vt:lpwstr>
  </property>
  <property fmtid="{D5CDD505-2E9C-101B-9397-08002B2CF9AE}" pid="8" name="MSIP_Label_7158ebbd-6c5e-441f-bfc9-4eb8c11e3978_ActionId">
    <vt:lpwstr>52025011-d968-4934-a1f3-373896dd632d</vt:lpwstr>
  </property>
  <property fmtid="{D5CDD505-2E9C-101B-9397-08002B2CF9AE}" pid="9" name="MSIP_Label_7158ebbd-6c5e-441f-bfc9-4eb8c11e3978_ContentBits">
    <vt:lpwstr>2</vt:lpwstr>
  </property>
  <property fmtid="{D5CDD505-2E9C-101B-9397-08002B2CF9AE}" pid="10" name="MediaServiceImageTags">
    <vt:lpwstr/>
  </property>
</Properties>
</file>